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000" windowHeight="9600"/>
  </bookViews>
  <sheets>
    <sheet name="Лист1" sheetId="1" r:id="rId1"/>
  </sheets>
  <definedNames>
    <definedName name="_GoBack" localSheetId="0">Лист1!#REF!</definedName>
    <definedName name="_xlnm.Print_Area" localSheetId="0">Лист1!$B$1:$R$96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"/>
  <c r="J25"/>
  <c r="J61" l="1"/>
  <c r="K61"/>
  <c r="L61"/>
  <c r="L83" s="1"/>
  <c r="M61"/>
  <c r="J81"/>
  <c r="L80"/>
  <c r="I61"/>
  <c r="H61"/>
  <c r="I60"/>
  <c r="J60"/>
  <c r="K60"/>
  <c r="L60"/>
  <c r="M60"/>
  <c r="H60"/>
  <c r="I59"/>
  <c r="J59"/>
  <c r="K59"/>
  <c r="L59"/>
  <c r="M59"/>
  <c r="H59"/>
  <c r="I58"/>
  <c r="J58"/>
  <c r="K58"/>
  <c r="L58"/>
  <c r="M58"/>
  <c r="H58"/>
  <c r="G63"/>
  <c r="G64"/>
  <c r="G65"/>
  <c r="G66"/>
  <c r="I41"/>
  <c r="J41"/>
  <c r="K41"/>
  <c r="L41"/>
  <c r="M41"/>
  <c r="H41"/>
  <c r="I40"/>
  <c r="J40"/>
  <c r="K40"/>
  <c r="L40"/>
  <c r="L82" s="1"/>
  <c r="M40"/>
  <c r="H40"/>
  <c r="I39"/>
  <c r="J39"/>
  <c r="K39"/>
  <c r="L39"/>
  <c r="M39"/>
  <c r="H39"/>
  <c r="H81" s="1"/>
  <c r="I38"/>
  <c r="J38"/>
  <c r="K38"/>
  <c r="L38"/>
  <c r="M38"/>
  <c r="H38"/>
  <c r="G48"/>
  <c r="G49"/>
  <c r="I21"/>
  <c r="I83" s="1"/>
  <c r="J21"/>
  <c r="K21"/>
  <c r="L21"/>
  <c r="M21"/>
  <c r="H21"/>
  <c r="I20"/>
  <c r="J20"/>
  <c r="K20"/>
  <c r="L20"/>
  <c r="M20"/>
  <c r="H20"/>
  <c r="H82" s="1"/>
  <c r="I19"/>
  <c r="I81" s="1"/>
  <c r="J19"/>
  <c r="K19"/>
  <c r="L19"/>
  <c r="L81" s="1"/>
  <c r="M19"/>
  <c r="M81" s="1"/>
  <c r="H19"/>
  <c r="I18"/>
  <c r="J18"/>
  <c r="J80" s="1"/>
  <c r="K18"/>
  <c r="K80" s="1"/>
  <c r="L18"/>
  <c r="M18"/>
  <c r="H18"/>
  <c r="H80" s="1"/>
  <c r="G28"/>
  <c r="G29"/>
  <c r="G30"/>
  <c r="G31"/>
  <c r="J82" l="1"/>
  <c r="M80"/>
  <c r="I80"/>
  <c r="K81"/>
  <c r="G81" s="1"/>
  <c r="M82"/>
  <c r="I82"/>
  <c r="G59"/>
  <c r="H83"/>
  <c r="G58"/>
  <c r="G60"/>
  <c r="G80"/>
  <c r="M83"/>
  <c r="K83"/>
  <c r="G61"/>
  <c r="J83"/>
  <c r="K82"/>
  <c r="G38"/>
  <c r="G40"/>
  <c r="G39"/>
  <c r="G18"/>
  <c r="G19"/>
  <c r="G20"/>
  <c r="G21"/>
  <c r="G82" l="1"/>
  <c r="G83"/>
  <c r="G27"/>
  <c r="L57" l="1"/>
  <c r="J17" l="1"/>
  <c r="K17"/>
  <c r="L17"/>
  <c r="M17"/>
  <c r="H17" l="1"/>
  <c r="I17"/>
  <c r="G17" l="1"/>
  <c r="G76" l="1"/>
  <c r="G75"/>
  <c r="G74"/>
  <c r="G73"/>
  <c r="M72"/>
  <c r="L72"/>
  <c r="K72"/>
  <c r="J72"/>
  <c r="I72"/>
  <c r="H72"/>
  <c r="G72" l="1"/>
  <c r="G56" l="1"/>
  <c r="G55"/>
  <c r="G54"/>
  <c r="G53"/>
  <c r="M52"/>
  <c r="L52"/>
  <c r="K52"/>
  <c r="J52"/>
  <c r="I52"/>
  <c r="H52"/>
  <c r="G51"/>
  <c r="G50"/>
  <c r="M47"/>
  <c r="L47"/>
  <c r="K47"/>
  <c r="J47"/>
  <c r="I47"/>
  <c r="H47"/>
  <c r="G47" l="1"/>
  <c r="G52"/>
  <c r="M67"/>
  <c r="L67"/>
  <c r="K67"/>
  <c r="J67"/>
  <c r="I67"/>
  <c r="H67"/>
  <c r="G71"/>
  <c r="G69"/>
  <c r="G68"/>
  <c r="L62"/>
  <c r="J62"/>
  <c r="H42"/>
  <c r="I42"/>
  <c r="J42"/>
  <c r="K42"/>
  <c r="L42"/>
  <c r="M42"/>
  <c r="G46"/>
  <c r="G45"/>
  <c r="G44"/>
  <c r="G36"/>
  <c r="G35"/>
  <c r="G34"/>
  <c r="G33"/>
  <c r="G26"/>
  <c r="G25"/>
  <c r="G24"/>
  <c r="G23"/>
  <c r="M32"/>
  <c r="L32"/>
  <c r="K32"/>
  <c r="J32"/>
  <c r="I32"/>
  <c r="H32"/>
  <c r="L27"/>
  <c r="K27"/>
  <c r="J27"/>
  <c r="I27"/>
  <c r="H27"/>
  <c r="M22"/>
  <c r="L22"/>
  <c r="K22"/>
  <c r="J22"/>
  <c r="I22"/>
  <c r="H22"/>
  <c r="L79" l="1"/>
  <c r="H57"/>
  <c r="K57"/>
  <c r="M57"/>
  <c r="J37"/>
  <c r="M37"/>
  <c r="H37"/>
  <c r="G41"/>
  <c r="G37" s="1"/>
  <c r="G62"/>
  <c r="G22"/>
  <c r="G32"/>
  <c r="J57"/>
  <c r="I57"/>
  <c r="G67"/>
  <c r="K37"/>
  <c r="I37"/>
  <c r="L37"/>
  <c r="I79" l="1"/>
  <c r="G57"/>
  <c r="M79"/>
  <c r="K79"/>
  <c r="J79"/>
  <c r="H79"/>
  <c r="G43"/>
  <c r="G42" s="1"/>
  <c r="G79" l="1"/>
</calcChain>
</file>

<file path=xl/sharedStrings.xml><?xml version="1.0" encoding="utf-8"?>
<sst xmlns="http://schemas.openxmlformats.org/spreadsheetml/2006/main" count="134" uniqueCount="63">
  <si>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</si>
  <si>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</si>
  <si>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</si>
  <si>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</si>
  <si>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</si>
  <si>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</si>
  <si>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Ответственные за исполнение</t>
  </si>
  <si>
    <t>Всего по программе</t>
  </si>
  <si>
    <t>Департамент городского хозяйства администрации города  Евпатории Республики Крым</t>
  </si>
  <si>
    <t>- муниципальный  бюджет</t>
  </si>
  <si>
    <t>Всего (тыс. руб.)</t>
  </si>
  <si>
    <t xml:space="preserve">         Объем финансирования по годам (тыс.руб.)             </t>
  </si>
  <si>
    <t>1.1</t>
  </si>
  <si>
    <t>1.2</t>
  </si>
  <si>
    <t>1.3</t>
  </si>
  <si>
    <t>2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</si>
  <si>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</si>
  <si>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</si>
  <si>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</si>
  <si>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</si>
  <si>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2.2</t>
  </si>
  <si>
    <t>2.3</t>
  </si>
  <si>
    <t>3</t>
  </si>
  <si>
    <t>3.1</t>
  </si>
  <si>
    <t>3.3</t>
  </si>
  <si>
    <t>Всего по программе, в т. ч.</t>
  </si>
  <si>
    <t>Объем финансирования по годам (тыс.руб.)</t>
  </si>
  <si>
    <t>Всего по задаче 3, в т. ч.</t>
  </si>
  <si>
    <t>Всего по задаче 2, в т. ч.</t>
  </si>
  <si>
    <t>Всего по задаче 1, в т. ч.</t>
  </si>
  <si>
    <t>3.2</t>
  </si>
  <si>
    <t>курорта и туризма в городском округе Евпатория</t>
  </si>
  <si>
    <t xml:space="preserve">Ресурсное обеспечение и прогнозная оценка расходов на реализацию муниципальной программы по источникам финансирования
</t>
  </si>
  <si>
    <t>Приложение № 3</t>
  </si>
  <si>
    <t>к муниципальной программе развития</t>
  </si>
  <si>
    <t>Сохранение и развитие курортно-туристического потенциала и преодоление сезонности экономической активности</t>
  </si>
  <si>
    <t>2021-2026</t>
  </si>
  <si>
    <t>Усовершенствование имиджевой и информационной политики (участие в плановых выставках, форумах, семинарах, рабочие поездки в рамках подписанных соглашений о сотрудничестве, проведение конференций, круглых столов на территории Евпатории и по выездным программам, проведение социологических опросов)</t>
  </si>
  <si>
    <t>Организация рекламной кампании в сети интернет, размещение информации о туристическом потенциале города Евпатории на официальных страницах в социальных сетях (администрирование, наполнение, создание медиаконтента интернет ресурсов МАУ "ЕКЭЦ "Малый Иерусалим")</t>
  </si>
  <si>
    <t>МАУ "ЕКЭЦ "Малый Иерусалим"</t>
  </si>
  <si>
    <t>2021-2023</t>
  </si>
  <si>
    <t>УЭР, УКиМО, МАУ "ЕКЭЦ "Малый Иерусалим"</t>
  </si>
  <si>
    <t>Государственная поддержка региональных программ по проектированию туристского кода центра города</t>
  </si>
  <si>
    <t>Создание высокоэффективной индустрии гостеприимства, соответствующей международному уровню</t>
  </si>
  <si>
    <t>Организация подготовки и выпуска презентационной и сувенирной продукции</t>
  </si>
  <si>
    <t>Проведение рекламно-ознакомительных, информационных туров для СМИ, туроператоров, представителей власти, бизнеса, профсоюзов</t>
  </si>
  <si>
    <t>Организация учебной практики студентов, обучающихся по направлению "Экскурсовод"</t>
  </si>
  <si>
    <t>Сохранение, востановление и рациональное использование рекреационного потенциала города Евпатории</t>
  </si>
  <si>
    <t>Осуществление мониторинга пляжных территорий и других мест массового отдыха на водных объектах городского округа</t>
  </si>
  <si>
    <t>УЭР</t>
  </si>
  <si>
    <t>Обеспечение круглогодичной работы бювета по ул. Дувановская</t>
  </si>
  <si>
    <t>2024-2026</t>
  </si>
  <si>
    <t>Изготовление и монтаж (установка) пляжных стендов, информационных табличек</t>
  </si>
  <si>
    <t>Начальник управление экономического развития администрации города Евпатории Республики Крым</t>
  </si>
  <si>
    <t>Начальник департамента культуры, спорта, молодежной политики и межнациональных отношений администрации города Евпатории Республики Крым</t>
  </si>
  <si>
    <t>2021г.</t>
  </si>
  <si>
    <t>2022г.</t>
  </si>
  <si>
    <t>2023г.</t>
  </si>
  <si>
    <t>2024г.</t>
  </si>
  <si>
    <t>2025г.</t>
  </si>
  <si>
    <t>2026г.</t>
  </si>
  <si>
    <t xml:space="preserve">Т.С. Юмина </t>
  </si>
  <si>
    <t>Е.А. Иванова</t>
  </si>
</sst>
</file>

<file path=xl/styles.xml><?xml version="1.0" encoding="utf-8"?>
<styleSheet xmlns="http://schemas.openxmlformats.org/spreadsheetml/2006/main">
  <numFmts count="1">
    <numFmt numFmtId="164" formatCode="#,##0.00000"/>
  </numFmts>
  <fonts count="1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24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7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4" fillId="0" borderId="0" xfId="0" applyFont="1" applyBorder="1" applyAlignment="1"/>
    <xf numFmtId="0" fontId="5" fillId="3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3" borderId="0" xfId="0" applyFont="1" applyFill="1"/>
    <xf numFmtId="0" fontId="3" fillId="2" borderId="0" xfId="0" applyFont="1" applyFill="1"/>
    <xf numFmtId="0" fontId="3" fillId="3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5" fillId="0" borderId="0" xfId="0" applyFont="1" applyFill="1" applyAlignment="1"/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/>
    <xf numFmtId="164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right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/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5"/>
  <sheetViews>
    <sheetView tabSelected="1" view="pageBreakPreview" topLeftCell="B22" zoomScale="70" zoomScaleNormal="40" zoomScaleSheetLayoutView="70" workbookViewId="0">
      <selection activeCell="G43" sqref="G43"/>
    </sheetView>
  </sheetViews>
  <sheetFormatPr defaultColWidth="9.140625" defaultRowHeight="20.25"/>
  <cols>
    <col min="1" max="1" width="5.85546875" style="23" customWidth="1"/>
    <col min="2" max="2" width="6.5703125" style="32" customWidth="1"/>
    <col min="3" max="3" width="63.85546875" style="29" customWidth="1"/>
    <col min="4" max="4" width="20.42578125" style="12" customWidth="1"/>
    <col min="5" max="5" width="52" style="12" customWidth="1"/>
    <col min="6" max="6" width="44.28515625" style="3" customWidth="1"/>
    <col min="7" max="7" width="34.28515625" style="25" customWidth="1"/>
    <col min="8" max="8" width="24.85546875" style="25" customWidth="1"/>
    <col min="9" max="9" width="24.85546875" style="11" customWidth="1"/>
    <col min="10" max="10" width="24.85546875" style="14" customWidth="1"/>
    <col min="11" max="11" width="28.85546875" style="14" customWidth="1"/>
    <col min="12" max="12" width="25.28515625" style="14" customWidth="1"/>
    <col min="13" max="13" width="24.85546875" style="14" customWidth="1"/>
    <col min="14" max="17" width="9.140625" style="1" hidden="1" customWidth="1"/>
    <col min="18" max="18" width="10.7109375" style="1" customWidth="1"/>
    <col min="19" max="16384" width="9.140625" style="1"/>
  </cols>
  <sheetData>
    <row r="1" spans="1:18">
      <c r="D1" s="13"/>
      <c r="E1" s="2"/>
      <c r="F1" s="2"/>
      <c r="H1" s="38"/>
      <c r="I1" s="38"/>
      <c r="J1" s="39"/>
      <c r="K1" s="39"/>
      <c r="L1" s="39"/>
      <c r="M1" s="39"/>
      <c r="R1" s="104"/>
    </row>
    <row r="2" spans="1:18">
      <c r="D2" s="13"/>
      <c r="E2" s="2"/>
      <c r="F2" s="2"/>
      <c r="H2" s="38"/>
      <c r="I2" s="38"/>
      <c r="J2" s="39"/>
      <c r="K2" s="39"/>
      <c r="L2" s="39"/>
      <c r="M2" s="39"/>
      <c r="R2" s="104"/>
    </row>
    <row r="3" spans="1:18">
      <c r="D3" s="13"/>
      <c r="E3" s="2"/>
      <c r="F3" s="2"/>
      <c r="H3" s="38"/>
      <c r="I3" s="38"/>
      <c r="J3" s="38"/>
      <c r="K3" s="38"/>
      <c r="L3" s="38"/>
      <c r="M3" s="38"/>
      <c r="R3" s="104"/>
    </row>
    <row r="4" spans="1:18">
      <c r="D4" s="13"/>
      <c r="E4" s="2"/>
      <c r="F4" s="2"/>
      <c r="H4" s="38"/>
      <c r="I4" s="38"/>
      <c r="J4" s="38"/>
      <c r="K4" s="38"/>
      <c r="L4" s="38"/>
      <c r="M4" s="38"/>
      <c r="R4" s="104"/>
    </row>
    <row r="5" spans="1:18">
      <c r="D5" s="13"/>
      <c r="E5" s="2"/>
      <c r="F5" s="2"/>
      <c r="H5" s="38"/>
      <c r="I5" s="38"/>
      <c r="J5" s="38"/>
      <c r="K5" s="38" t="s">
        <v>33</v>
      </c>
      <c r="L5" s="38"/>
      <c r="M5" s="38"/>
      <c r="R5" s="104"/>
    </row>
    <row r="6" spans="1:18">
      <c r="D6" s="13"/>
      <c r="E6" s="2"/>
      <c r="F6" s="2"/>
      <c r="H6" s="38"/>
      <c r="I6" s="38"/>
      <c r="J6" s="38"/>
      <c r="K6" s="38" t="s">
        <v>34</v>
      </c>
      <c r="L6" s="38"/>
      <c r="M6" s="38"/>
      <c r="R6" s="104"/>
    </row>
    <row r="7" spans="1:18">
      <c r="D7" s="13"/>
      <c r="E7" s="2"/>
      <c r="F7" s="2"/>
      <c r="H7" s="38"/>
      <c r="I7" s="38"/>
      <c r="J7" s="38"/>
      <c r="K7" s="38" t="s">
        <v>31</v>
      </c>
      <c r="L7" s="38"/>
      <c r="M7" s="38"/>
      <c r="R7" s="104"/>
    </row>
    <row r="8" spans="1:18">
      <c r="C8" s="106" t="s">
        <v>32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R8" s="104"/>
    </row>
    <row r="9" spans="1:18"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R9" s="104"/>
    </row>
    <row r="10" spans="1:18" ht="3" customHeight="1"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R10" s="104"/>
    </row>
    <row r="11" spans="1:18" s="3" customFormat="1">
      <c r="A11" s="24"/>
      <c r="B11" s="15"/>
      <c r="C11" s="30"/>
      <c r="D11" s="27"/>
      <c r="E11" s="4"/>
      <c r="F11" s="4"/>
      <c r="G11" s="40"/>
      <c r="H11" s="41"/>
      <c r="I11" s="41"/>
      <c r="J11" s="41"/>
      <c r="K11" s="41"/>
      <c r="L11" s="41"/>
      <c r="M11" s="41"/>
      <c r="R11" s="104"/>
    </row>
    <row r="12" spans="1:18" s="3" customFormat="1" ht="18.75" customHeight="1">
      <c r="A12" s="24"/>
      <c r="B12" s="71" t="s">
        <v>16</v>
      </c>
      <c r="C12" s="72" t="s">
        <v>17</v>
      </c>
      <c r="D12" s="64" t="s">
        <v>18</v>
      </c>
      <c r="E12" s="64" t="s">
        <v>6</v>
      </c>
      <c r="F12" s="68" t="s">
        <v>0</v>
      </c>
      <c r="G12" s="64" t="s">
        <v>10</v>
      </c>
      <c r="H12" s="110" t="s">
        <v>11</v>
      </c>
      <c r="I12" s="110"/>
      <c r="J12" s="110"/>
      <c r="K12" s="110"/>
      <c r="L12" s="110"/>
      <c r="M12" s="110"/>
      <c r="R12" s="104"/>
    </row>
    <row r="13" spans="1:18" s="3" customFormat="1" ht="35.25" customHeight="1">
      <c r="A13" s="24"/>
      <c r="B13" s="71"/>
      <c r="C13" s="73"/>
      <c r="D13" s="65"/>
      <c r="E13" s="65"/>
      <c r="F13" s="69"/>
      <c r="G13" s="115"/>
      <c r="H13" s="108">
        <v>2021</v>
      </c>
      <c r="I13" s="113">
        <v>2022</v>
      </c>
      <c r="J13" s="113">
        <v>2023</v>
      </c>
      <c r="K13" s="113">
        <v>2024</v>
      </c>
      <c r="L13" s="113">
        <v>2025</v>
      </c>
      <c r="M13" s="113">
        <v>2026</v>
      </c>
      <c r="R13" s="104"/>
    </row>
    <row r="14" spans="1:18" s="3" customFormat="1" ht="56.1" customHeight="1">
      <c r="A14" s="24"/>
      <c r="B14" s="71"/>
      <c r="C14" s="73"/>
      <c r="D14" s="65"/>
      <c r="E14" s="65"/>
      <c r="F14" s="69"/>
      <c r="G14" s="115"/>
      <c r="H14" s="108"/>
      <c r="I14" s="113"/>
      <c r="J14" s="113"/>
      <c r="K14" s="113"/>
      <c r="L14" s="113"/>
      <c r="M14" s="113"/>
      <c r="R14" s="104"/>
    </row>
    <row r="15" spans="1:18" s="3" customFormat="1" ht="74.25" customHeight="1">
      <c r="A15" s="24"/>
      <c r="B15" s="71"/>
      <c r="C15" s="74"/>
      <c r="D15" s="66"/>
      <c r="E15" s="66"/>
      <c r="F15" s="70"/>
      <c r="G15" s="116"/>
      <c r="H15" s="109"/>
      <c r="I15" s="114"/>
      <c r="J15" s="114"/>
      <c r="K15" s="114"/>
      <c r="L15" s="114"/>
      <c r="M15" s="114"/>
      <c r="R15" s="104"/>
    </row>
    <row r="16" spans="1:18" s="3" customFormat="1" ht="17.25" customHeight="1">
      <c r="A16" s="24"/>
      <c r="B16" s="21">
        <v>1</v>
      </c>
      <c r="C16" s="28">
        <v>2</v>
      </c>
      <c r="D16" s="22">
        <v>3</v>
      </c>
      <c r="E16" s="16">
        <v>4</v>
      </c>
      <c r="F16" s="16">
        <v>5</v>
      </c>
      <c r="G16" s="37">
        <v>6</v>
      </c>
      <c r="H16" s="37">
        <v>7</v>
      </c>
      <c r="I16" s="37">
        <v>8</v>
      </c>
      <c r="J16" s="37">
        <v>9</v>
      </c>
      <c r="K16" s="37">
        <v>10</v>
      </c>
      <c r="L16" s="46">
        <v>11</v>
      </c>
      <c r="M16" s="37">
        <v>12</v>
      </c>
    </row>
    <row r="17" spans="1:18" s="5" customFormat="1" ht="33" customHeight="1">
      <c r="A17" s="24"/>
      <c r="B17" s="67">
        <v>1</v>
      </c>
      <c r="C17" s="75" t="s">
        <v>35</v>
      </c>
      <c r="D17" s="67" t="s">
        <v>36</v>
      </c>
      <c r="E17" s="76"/>
      <c r="F17" s="49" t="s">
        <v>29</v>
      </c>
      <c r="G17" s="50">
        <f>SUM(G18:G21)</f>
        <v>124577.24079000001</v>
      </c>
      <c r="H17" s="50">
        <f t="shared" ref="H17:M17" si="0">SUM(H18:H21)</f>
        <v>590.69100000000003</v>
      </c>
      <c r="I17" s="50">
        <f t="shared" si="0"/>
        <v>424.86750999999998</v>
      </c>
      <c r="J17" s="50">
        <f>SUM(J18:J21)</f>
        <v>122895.08228</v>
      </c>
      <c r="K17" s="50">
        <f t="shared" si="0"/>
        <v>666.6</v>
      </c>
      <c r="L17" s="50">
        <f t="shared" si="0"/>
        <v>0</v>
      </c>
      <c r="M17" s="50">
        <f t="shared" si="0"/>
        <v>0</v>
      </c>
      <c r="R17" s="6"/>
    </row>
    <row r="18" spans="1:18" s="5" customFormat="1" ht="29.25" customHeight="1">
      <c r="A18" s="24"/>
      <c r="B18" s="67"/>
      <c r="C18" s="75"/>
      <c r="D18" s="67"/>
      <c r="E18" s="77"/>
      <c r="F18" s="49" t="s">
        <v>1</v>
      </c>
      <c r="G18" s="51">
        <f>SUM(H18:M18)</f>
        <v>121046.21</v>
      </c>
      <c r="H18" s="50">
        <f>SUM(H23+H28+H33)</f>
        <v>0</v>
      </c>
      <c r="I18" s="50">
        <f t="shared" ref="I18:M18" si="1">SUM(I23+I28+I33)</f>
        <v>0</v>
      </c>
      <c r="J18" s="50">
        <f t="shared" si="1"/>
        <v>121046.21</v>
      </c>
      <c r="K18" s="50">
        <f t="shared" si="1"/>
        <v>0</v>
      </c>
      <c r="L18" s="50">
        <f t="shared" si="1"/>
        <v>0</v>
      </c>
      <c r="M18" s="50">
        <f t="shared" si="1"/>
        <v>0</v>
      </c>
      <c r="R18" s="6"/>
    </row>
    <row r="19" spans="1:18" s="5" customFormat="1" ht="25.5" customHeight="1">
      <c r="A19" s="24"/>
      <c r="B19" s="67"/>
      <c r="C19" s="75"/>
      <c r="D19" s="67"/>
      <c r="E19" s="77"/>
      <c r="F19" s="49" t="s">
        <v>2</v>
      </c>
      <c r="G19" s="51">
        <f t="shared" ref="G19:G21" si="2">SUM(H19:M19)</f>
        <v>1222.6889900000001</v>
      </c>
      <c r="H19" s="50">
        <f>SUM(H24+H29+H34)</f>
        <v>0</v>
      </c>
      <c r="I19" s="50">
        <f t="shared" ref="I19:M19" si="3">SUM(I24+I29+I34)</f>
        <v>0</v>
      </c>
      <c r="J19" s="50">
        <f t="shared" si="3"/>
        <v>1222.6889900000001</v>
      </c>
      <c r="K19" s="50">
        <f t="shared" si="3"/>
        <v>0</v>
      </c>
      <c r="L19" s="50">
        <f t="shared" si="3"/>
        <v>0</v>
      </c>
      <c r="M19" s="50">
        <f t="shared" si="3"/>
        <v>0</v>
      </c>
      <c r="R19" s="6"/>
    </row>
    <row r="20" spans="1:18" s="5" customFormat="1" ht="29.25" customHeight="1">
      <c r="A20" s="24"/>
      <c r="B20" s="67"/>
      <c r="C20" s="75"/>
      <c r="D20" s="67"/>
      <c r="E20" s="77"/>
      <c r="F20" s="49" t="s">
        <v>3</v>
      </c>
      <c r="G20" s="51">
        <f t="shared" si="2"/>
        <v>2173.2417999999998</v>
      </c>
      <c r="H20" s="50">
        <f>SUM(H25+H30+H35)</f>
        <v>455.59100000000001</v>
      </c>
      <c r="I20" s="50">
        <f t="shared" ref="I20:M20" si="4">SUM(I25+I30+I35)</f>
        <v>424.86750999999998</v>
      </c>
      <c r="J20" s="50">
        <f t="shared" si="4"/>
        <v>626.18329000000006</v>
      </c>
      <c r="K20" s="50">
        <f t="shared" si="4"/>
        <v>666.6</v>
      </c>
      <c r="L20" s="50">
        <f t="shared" si="4"/>
        <v>0</v>
      </c>
      <c r="M20" s="50">
        <f t="shared" si="4"/>
        <v>0</v>
      </c>
      <c r="R20" s="6"/>
    </row>
    <row r="21" spans="1:18" s="5" customFormat="1" ht="31.5" customHeight="1">
      <c r="A21" s="24"/>
      <c r="B21" s="67"/>
      <c r="C21" s="75"/>
      <c r="D21" s="67"/>
      <c r="E21" s="78"/>
      <c r="F21" s="49" t="s">
        <v>4</v>
      </c>
      <c r="G21" s="51">
        <f t="shared" si="2"/>
        <v>135.1</v>
      </c>
      <c r="H21" s="50">
        <f>SUM(H26+H31+H36)</f>
        <v>135.1</v>
      </c>
      <c r="I21" s="50">
        <f t="shared" ref="I21:M21" si="5">SUM(I26+I31+I36)</f>
        <v>0</v>
      </c>
      <c r="J21" s="50">
        <f t="shared" si="5"/>
        <v>0</v>
      </c>
      <c r="K21" s="50">
        <f t="shared" si="5"/>
        <v>0</v>
      </c>
      <c r="L21" s="50">
        <f t="shared" si="5"/>
        <v>0</v>
      </c>
      <c r="M21" s="50">
        <f t="shared" si="5"/>
        <v>0</v>
      </c>
      <c r="R21" s="6"/>
    </row>
    <row r="22" spans="1:18" s="6" customFormat="1" ht="38.1" customHeight="1">
      <c r="A22" s="24"/>
      <c r="B22" s="79" t="s">
        <v>12</v>
      </c>
      <c r="C22" s="62" t="s">
        <v>37</v>
      </c>
      <c r="D22" s="63" t="s">
        <v>40</v>
      </c>
      <c r="E22" s="63" t="s">
        <v>41</v>
      </c>
      <c r="F22" s="18" t="s">
        <v>5</v>
      </c>
      <c r="G22" s="47">
        <f t="shared" ref="G22:M22" si="6">SUM(G23:G26)</f>
        <v>2050.8505099999998</v>
      </c>
      <c r="H22" s="48">
        <f t="shared" si="6"/>
        <v>455.59100000000001</v>
      </c>
      <c r="I22" s="48">
        <f t="shared" si="6"/>
        <v>424.86750999999998</v>
      </c>
      <c r="J22" s="48">
        <f t="shared" si="6"/>
        <v>503.79200000000003</v>
      </c>
      <c r="K22" s="48">
        <f t="shared" si="6"/>
        <v>666.6</v>
      </c>
      <c r="L22" s="48">
        <f t="shared" si="6"/>
        <v>0</v>
      </c>
      <c r="M22" s="48">
        <f t="shared" si="6"/>
        <v>0</v>
      </c>
    </row>
    <row r="23" spans="1:18" s="6" customFormat="1" ht="38.1" customHeight="1">
      <c r="A23" s="24"/>
      <c r="B23" s="79"/>
      <c r="C23" s="62"/>
      <c r="D23" s="63"/>
      <c r="E23" s="63"/>
      <c r="F23" s="17" t="s">
        <v>1</v>
      </c>
      <c r="G23" s="52">
        <f t="shared" ref="G23:G36" si="7">H23+I23+J23+K23+L23+M23</f>
        <v>0</v>
      </c>
      <c r="H23" s="57">
        <v>0</v>
      </c>
      <c r="I23" s="57">
        <v>0</v>
      </c>
      <c r="J23" s="57">
        <v>0</v>
      </c>
      <c r="K23" s="48">
        <v>0</v>
      </c>
      <c r="L23" s="48">
        <v>0</v>
      </c>
      <c r="M23" s="48">
        <v>0</v>
      </c>
    </row>
    <row r="24" spans="1:18" s="6" customFormat="1" ht="38.1" customHeight="1">
      <c r="A24" s="24"/>
      <c r="B24" s="79"/>
      <c r="C24" s="62"/>
      <c r="D24" s="63"/>
      <c r="E24" s="63"/>
      <c r="F24" s="17" t="s">
        <v>2</v>
      </c>
      <c r="G24" s="52">
        <f t="shared" si="7"/>
        <v>0</v>
      </c>
      <c r="H24" s="57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</row>
    <row r="25" spans="1:18" s="6" customFormat="1" ht="38.1" customHeight="1">
      <c r="A25" s="24"/>
      <c r="B25" s="79"/>
      <c r="C25" s="62"/>
      <c r="D25" s="63"/>
      <c r="E25" s="63"/>
      <c r="F25" s="17" t="s">
        <v>3</v>
      </c>
      <c r="G25" s="52">
        <f t="shared" si="7"/>
        <v>2050.8505099999998</v>
      </c>
      <c r="H25" s="57">
        <v>455.59100000000001</v>
      </c>
      <c r="I25" s="48">
        <v>424.86750999999998</v>
      </c>
      <c r="J25" s="20">
        <f>560-56.208</f>
        <v>503.79200000000003</v>
      </c>
      <c r="K25" s="20">
        <v>666.6</v>
      </c>
      <c r="L25" s="20">
        <v>0</v>
      </c>
      <c r="M25" s="48">
        <v>0</v>
      </c>
    </row>
    <row r="26" spans="1:18" s="6" customFormat="1" ht="38.1" customHeight="1">
      <c r="A26" s="24"/>
      <c r="B26" s="79"/>
      <c r="C26" s="62"/>
      <c r="D26" s="63"/>
      <c r="E26" s="63"/>
      <c r="F26" s="17" t="s">
        <v>4</v>
      </c>
      <c r="G26" s="52">
        <f t="shared" si="7"/>
        <v>0</v>
      </c>
      <c r="H26" s="57">
        <v>0</v>
      </c>
      <c r="I26" s="48">
        <v>0</v>
      </c>
      <c r="J26" s="20">
        <v>0</v>
      </c>
      <c r="K26" s="20">
        <v>0</v>
      </c>
      <c r="L26" s="20">
        <v>0</v>
      </c>
      <c r="M26" s="48">
        <v>0</v>
      </c>
    </row>
    <row r="27" spans="1:18" s="6" customFormat="1" ht="38.1" customHeight="1">
      <c r="A27" s="24"/>
      <c r="B27" s="79" t="s">
        <v>13</v>
      </c>
      <c r="C27" s="62" t="s">
        <v>38</v>
      </c>
      <c r="D27" s="63">
        <v>2021</v>
      </c>
      <c r="E27" s="61" t="s">
        <v>39</v>
      </c>
      <c r="F27" s="18" t="s">
        <v>5</v>
      </c>
      <c r="G27" s="42">
        <f>SUM(G28:G31)</f>
        <v>135.1</v>
      </c>
      <c r="H27" s="20">
        <f t="shared" ref="H27:L27" si="8">SUM(H28:H31)</f>
        <v>135.1</v>
      </c>
      <c r="I27" s="20">
        <f t="shared" si="8"/>
        <v>0</v>
      </c>
      <c r="J27" s="20">
        <f t="shared" si="8"/>
        <v>0</v>
      </c>
      <c r="K27" s="20">
        <f t="shared" si="8"/>
        <v>0</v>
      </c>
      <c r="L27" s="20">
        <f t="shared" si="8"/>
        <v>0</v>
      </c>
      <c r="M27" s="20">
        <v>0</v>
      </c>
    </row>
    <row r="28" spans="1:18" s="6" customFormat="1" ht="38.1" customHeight="1">
      <c r="A28" s="24"/>
      <c r="B28" s="79"/>
      <c r="C28" s="62"/>
      <c r="D28" s="63"/>
      <c r="E28" s="61"/>
      <c r="F28" s="17" t="s">
        <v>1</v>
      </c>
      <c r="G28" s="44">
        <f>SUM(H28:M28)</f>
        <v>0</v>
      </c>
      <c r="H28" s="43">
        <v>0</v>
      </c>
      <c r="I28" s="43">
        <v>0</v>
      </c>
      <c r="J28" s="43">
        <v>0</v>
      </c>
      <c r="K28" s="20">
        <v>0</v>
      </c>
      <c r="L28" s="20">
        <v>0</v>
      </c>
      <c r="M28" s="20">
        <v>0</v>
      </c>
    </row>
    <row r="29" spans="1:18" s="6" customFormat="1" ht="38.1" customHeight="1">
      <c r="A29" s="24"/>
      <c r="B29" s="79"/>
      <c r="C29" s="62"/>
      <c r="D29" s="63"/>
      <c r="E29" s="61"/>
      <c r="F29" s="17" t="s">
        <v>2</v>
      </c>
      <c r="G29" s="44">
        <f>SUM(H29:M29)</f>
        <v>0</v>
      </c>
      <c r="H29" s="43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</row>
    <row r="30" spans="1:18" s="6" customFormat="1" ht="38.1" customHeight="1">
      <c r="A30" s="24"/>
      <c r="B30" s="79"/>
      <c r="C30" s="62"/>
      <c r="D30" s="63"/>
      <c r="E30" s="61"/>
      <c r="F30" s="17" t="s">
        <v>3</v>
      </c>
      <c r="G30" s="44">
        <f>SUM(H30:M30)</f>
        <v>0</v>
      </c>
      <c r="H30" s="43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</row>
    <row r="31" spans="1:18" s="6" customFormat="1" ht="38.1" customHeight="1">
      <c r="A31" s="24"/>
      <c r="B31" s="79"/>
      <c r="C31" s="62"/>
      <c r="D31" s="63"/>
      <c r="E31" s="61"/>
      <c r="F31" s="17" t="s">
        <v>4</v>
      </c>
      <c r="G31" s="44">
        <f>SUM(H31:M31)</f>
        <v>135.1</v>
      </c>
      <c r="H31" s="43">
        <v>135.1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</row>
    <row r="32" spans="1:18" s="6" customFormat="1" ht="31.5" customHeight="1">
      <c r="A32" s="24"/>
      <c r="B32" s="79" t="s">
        <v>14</v>
      </c>
      <c r="C32" s="62" t="s">
        <v>42</v>
      </c>
      <c r="D32" s="63">
        <v>2023</v>
      </c>
      <c r="E32" s="63" t="s">
        <v>8</v>
      </c>
      <c r="F32" s="18" t="s">
        <v>5</v>
      </c>
      <c r="G32" s="42">
        <f t="shared" ref="G32:M32" si="9">SUM(G33:G36)</f>
        <v>122391.29028</v>
      </c>
      <c r="H32" s="20">
        <f t="shared" si="9"/>
        <v>0</v>
      </c>
      <c r="I32" s="20">
        <f t="shared" si="9"/>
        <v>0</v>
      </c>
      <c r="J32" s="20">
        <f t="shared" si="9"/>
        <v>122391.29028</v>
      </c>
      <c r="K32" s="20">
        <f t="shared" si="9"/>
        <v>0</v>
      </c>
      <c r="L32" s="20">
        <f t="shared" si="9"/>
        <v>0</v>
      </c>
      <c r="M32" s="20">
        <f t="shared" si="9"/>
        <v>0</v>
      </c>
    </row>
    <row r="33" spans="1:18" s="6" customFormat="1" ht="31.5" customHeight="1">
      <c r="A33" s="24"/>
      <c r="B33" s="79"/>
      <c r="C33" s="62"/>
      <c r="D33" s="63"/>
      <c r="E33" s="63"/>
      <c r="F33" s="17" t="s">
        <v>1</v>
      </c>
      <c r="G33" s="44">
        <f t="shared" si="7"/>
        <v>121046.21</v>
      </c>
      <c r="H33" s="43">
        <v>0</v>
      </c>
      <c r="I33" s="43">
        <v>0</v>
      </c>
      <c r="J33" s="43">
        <v>121046.21</v>
      </c>
      <c r="K33" s="20">
        <v>0</v>
      </c>
      <c r="L33" s="20">
        <v>0</v>
      </c>
      <c r="M33" s="20">
        <v>0</v>
      </c>
    </row>
    <row r="34" spans="1:18" s="6" customFormat="1" ht="31.5" customHeight="1">
      <c r="A34" s="24"/>
      <c r="B34" s="79"/>
      <c r="C34" s="62"/>
      <c r="D34" s="63"/>
      <c r="E34" s="63"/>
      <c r="F34" s="17" t="s">
        <v>2</v>
      </c>
      <c r="G34" s="44">
        <f t="shared" si="7"/>
        <v>1222.6889900000001</v>
      </c>
      <c r="H34" s="43">
        <v>0</v>
      </c>
      <c r="I34" s="20">
        <v>0</v>
      </c>
      <c r="J34" s="20">
        <v>1222.6889900000001</v>
      </c>
      <c r="K34" s="20">
        <v>0</v>
      </c>
      <c r="L34" s="20">
        <v>0</v>
      </c>
      <c r="M34" s="20">
        <v>0</v>
      </c>
    </row>
    <row r="35" spans="1:18" s="6" customFormat="1" ht="31.5" customHeight="1">
      <c r="A35" s="24"/>
      <c r="B35" s="79"/>
      <c r="C35" s="62"/>
      <c r="D35" s="63"/>
      <c r="E35" s="63"/>
      <c r="F35" s="17" t="s">
        <v>3</v>
      </c>
      <c r="G35" s="44">
        <f t="shared" si="7"/>
        <v>122.39129</v>
      </c>
      <c r="H35" s="43">
        <v>0</v>
      </c>
      <c r="I35" s="20">
        <v>0</v>
      </c>
      <c r="J35" s="20">
        <v>122.39129</v>
      </c>
      <c r="K35" s="20">
        <v>0</v>
      </c>
      <c r="L35" s="20">
        <v>0</v>
      </c>
      <c r="M35" s="20">
        <v>0</v>
      </c>
    </row>
    <row r="36" spans="1:18" s="6" customFormat="1" ht="31.5" customHeight="1">
      <c r="A36" s="24"/>
      <c r="B36" s="79"/>
      <c r="C36" s="62"/>
      <c r="D36" s="63"/>
      <c r="E36" s="63"/>
      <c r="F36" s="17" t="s">
        <v>4</v>
      </c>
      <c r="G36" s="44">
        <f t="shared" si="7"/>
        <v>0</v>
      </c>
      <c r="H36" s="43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</row>
    <row r="37" spans="1:18" s="5" customFormat="1" ht="31.5" customHeight="1">
      <c r="A37" s="24"/>
      <c r="B37" s="88" t="s">
        <v>15</v>
      </c>
      <c r="C37" s="83" t="s">
        <v>43</v>
      </c>
      <c r="D37" s="61" t="s">
        <v>36</v>
      </c>
      <c r="E37" s="61" t="s">
        <v>41</v>
      </c>
      <c r="F37" s="58" t="s">
        <v>28</v>
      </c>
      <c r="G37" s="42">
        <f>SUM(G38:G41)</f>
        <v>4948.3274900000006</v>
      </c>
      <c r="H37" s="42">
        <f t="shared" ref="H37:M37" si="10">SUM(H38:H41)</f>
        <v>1043.6300000000001</v>
      </c>
      <c r="I37" s="42">
        <f t="shared" si="10"/>
        <v>1075.0894900000001</v>
      </c>
      <c r="J37" s="42">
        <f t="shared" si="10"/>
        <v>1496.2080000000001</v>
      </c>
      <c r="K37" s="42">
        <f t="shared" si="10"/>
        <v>1333.4</v>
      </c>
      <c r="L37" s="42">
        <f t="shared" si="10"/>
        <v>0</v>
      </c>
      <c r="M37" s="42">
        <f t="shared" si="10"/>
        <v>0</v>
      </c>
      <c r="N37" s="24"/>
      <c r="O37" s="24"/>
      <c r="P37" s="24"/>
      <c r="Q37" s="24"/>
      <c r="R37" s="24"/>
    </row>
    <row r="38" spans="1:18" s="5" customFormat="1" ht="31.5" customHeight="1">
      <c r="A38" s="24"/>
      <c r="B38" s="88"/>
      <c r="C38" s="83"/>
      <c r="D38" s="61"/>
      <c r="E38" s="61"/>
      <c r="F38" s="59" t="s">
        <v>1</v>
      </c>
      <c r="G38" s="44">
        <f>SUM(H38:M38)</f>
        <v>0</v>
      </c>
      <c r="H38" s="42">
        <f>SUM(H43+H48+H53)</f>
        <v>0</v>
      </c>
      <c r="I38" s="42">
        <f t="shared" ref="I38:M38" si="11">SUM(I43+I48+I53)</f>
        <v>0</v>
      </c>
      <c r="J38" s="42">
        <f t="shared" si="11"/>
        <v>0</v>
      </c>
      <c r="K38" s="42">
        <f t="shared" si="11"/>
        <v>0</v>
      </c>
      <c r="L38" s="42">
        <f t="shared" si="11"/>
        <v>0</v>
      </c>
      <c r="M38" s="42">
        <f t="shared" si="11"/>
        <v>0</v>
      </c>
      <c r="N38" s="24"/>
      <c r="O38" s="24"/>
      <c r="P38" s="24"/>
      <c r="Q38" s="24"/>
      <c r="R38" s="24"/>
    </row>
    <row r="39" spans="1:18" s="5" customFormat="1" ht="31.5" customHeight="1">
      <c r="A39" s="24"/>
      <c r="B39" s="88"/>
      <c r="C39" s="83"/>
      <c r="D39" s="61"/>
      <c r="E39" s="61"/>
      <c r="F39" s="59" t="s">
        <v>2</v>
      </c>
      <c r="G39" s="44">
        <f>SUM(H39:M39)</f>
        <v>0</v>
      </c>
      <c r="H39" s="42">
        <f>SUM(H44+H49+H54)</f>
        <v>0</v>
      </c>
      <c r="I39" s="42">
        <f t="shared" ref="I39:M39" si="12">SUM(I44+I49+I54)</f>
        <v>0</v>
      </c>
      <c r="J39" s="42">
        <f t="shared" si="12"/>
        <v>0</v>
      </c>
      <c r="K39" s="42">
        <f t="shared" si="12"/>
        <v>0</v>
      </c>
      <c r="L39" s="42">
        <f t="shared" si="12"/>
        <v>0</v>
      </c>
      <c r="M39" s="42">
        <f t="shared" si="12"/>
        <v>0</v>
      </c>
      <c r="N39" s="24"/>
      <c r="O39" s="24"/>
      <c r="P39" s="24"/>
      <c r="Q39" s="24"/>
      <c r="R39" s="24"/>
    </row>
    <row r="40" spans="1:18" s="5" customFormat="1" ht="31.5" customHeight="1">
      <c r="A40" s="24"/>
      <c r="B40" s="88"/>
      <c r="C40" s="83"/>
      <c r="D40" s="61"/>
      <c r="E40" s="61"/>
      <c r="F40" s="59" t="s">
        <v>3</v>
      </c>
      <c r="G40" s="44">
        <f>SUM(H40:M40)</f>
        <v>4948.3274900000006</v>
      </c>
      <c r="H40" s="42">
        <f>SUM(H45+H50+H55)</f>
        <v>1043.6300000000001</v>
      </c>
      <c r="I40" s="42">
        <f t="shared" ref="I40:M40" si="13">SUM(I45+I50+I55)</f>
        <v>1075.0894900000001</v>
      </c>
      <c r="J40" s="42">
        <f t="shared" si="13"/>
        <v>1496.2080000000001</v>
      </c>
      <c r="K40" s="42">
        <f t="shared" si="13"/>
        <v>1333.4</v>
      </c>
      <c r="L40" s="42">
        <f t="shared" si="13"/>
        <v>0</v>
      </c>
      <c r="M40" s="42">
        <f t="shared" si="13"/>
        <v>0</v>
      </c>
      <c r="N40" s="24"/>
      <c r="O40" s="24"/>
      <c r="P40" s="24"/>
      <c r="Q40" s="24"/>
      <c r="R40" s="24"/>
    </row>
    <row r="41" spans="1:18" s="5" customFormat="1" ht="31.5" customHeight="1">
      <c r="A41" s="24"/>
      <c r="B41" s="88"/>
      <c r="C41" s="83"/>
      <c r="D41" s="61"/>
      <c r="E41" s="61"/>
      <c r="F41" s="59" t="s">
        <v>4</v>
      </c>
      <c r="G41" s="44">
        <f t="shared" ref="G41" si="14">H41+I41+J41+K41+L41+M41</f>
        <v>0</v>
      </c>
      <c r="H41" s="42">
        <f>SUM(H46+H51+H56)</f>
        <v>0</v>
      </c>
      <c r="I41" s="42">
        <f t="shared" ref="I41:M41" si="15">SUM(I46+I51+I56)</f>
        <v>0</v>
      </c>
      <c r="J41" s="42">
        <f t="shared" si="15"/>
        <v>0</v>
      </c>
      <c r="K41" s="42">
        <f t="shared" si="15"/>
        <v>0</v>
      </c>
      <c r="L41" s="42">
        <f t="shared" si="15"/>
        <v>0</v>
      </c>
      <c r="M41" s="42">
        <f t="shared" si="15"/>
        <v>0</v>
      </c>
      <c r="N41" s="24"/>
      <c r="O41" s="24"/>
      <c r="P41" s="24"/>
      <c r="Q41" s="24"/>
      <c r="R41" s="24"/>
    </row>
    <row r="42" spans="1:18" s="6" customFormat="1" ht="27.95" customHeight="1">
      <c r="A42" s="24"/>
      <c r="B42" s="89" t="s">
        <v>19</v>
      </c>
      <c r="C42" s="84" t="s">
        <v>44</v>
      </c>
      <c r="D42" s="61" t="s">
        <v>40</v>
      </c>
      <c r="E42" s="61" t="s">
        <v>41</v>
      </c>
      <c r="F42" s="58" t="s">
        <v>5</v>
      </c>
      <c r="G42" s="42">
        <f t="shared" ref="G42" si="16">SUM(G43:G46)</f>
        <v>4948.3274900000006</v>
      </c>
      <c r="H42" s="20">
        <f t="shared" ref="H42" si="17">SUM(H43:H46)</f>
        <v>1043.6300000000001</v>
      </c>
      <c r="I42" s="20">
        <f t="shared" ref="I42" si="18">SUM(I43:I46)</f>
        <v>1075.0894900000001</v>
      </c>
      <c r="J42" s="20">
        <f t="shared" ref="J42" si="19">SUM(J43:J46)</f>
        <v>1496.2080000000001</v>
      </c>
      <c r="K42" s="20">
        <f t="shared" ref="K42" si="20">SUM(K43:K46)</f>
        <v>1333.4</v>
      </c>
      <c r="L42" s="20">
        <f t="shared" ref="L42" si="21">SUM(L43:L46)</f>
        <v>0</v>
      </c>
      <c r="M42" s="20">
        <f t="shared" ref="M42" si="22">SUM(M43:M46)</f>
        <v>0</v>
      </c>
      <c r="N42" s="24"/>
      <c r="O42" s="24"/>
      <c r="P42" s="24"/>
      <c r="Q42" s="24"/>
      <c r="R42" s="24"/>
    </row>
    <row r="43" spans="1:18" s="6" customFormat="1" ht="27.95" customHeight="1">
      <c r="A43" s="24"/>
      <c r="B43" s="89"/>
      <c r="C43" s="84"/>
      <c r="D43" s="61"/>
      <c r="E43" s="61"/>
      <c r="F43" s="60" t="s">
        <v>1</v>
      </c>
      <c r="G43" s="43">
        <f t="shared" ref="G43:G46" si="23">H43+I43+J43+K43+L43+M43</f>
        <v>0</v>
      </c>
      <c r="H43" s="43">
        <v>0</v>
      </c>
      <c r="I43" s="43">
        <v>0</v>
      </c>
      <c r="J43" s="43">
        <v>0</v>
      </c>
      <c r="K43" s="20">
        <v>0</v>
      </c>
      <c r="L43" s="20">
        <v>0</v>
      </c>
      <c r="M43" s="20">
        <v>0</v>
      </c>
      <c r="N43" s="24"/>
      <c r="O43" s="24"/>
      <c r="P43" s="24"/>
      <c r="Q43" s="24"/>
      <c r="R43" s="24"/>
    </row>
    <row r="44" spans="1:18" s="6" customFormat="1" ht="27.95" customHeight="1">
      <c r="A44" s="24"/>
      <c r="B44" s="89"/>
      <c r="C44" s="84"/>
      <c r="D44" s="61"/>
      <c r="E44" s="61"/>
      <c r="F44" s="60" t="s">
        <v>2</v>
      </c>
      <c r="G44" s="43">
        <f t="shared" si="23"/>
        <v>0</v>
      </c>
      <c r="H44" s="43">
        <v>0</v>
      </c>
      <c r="I44" s="43">
        <v>0</v>
      </c>
      <c r="J44" s="43">
        <v>0</v>
      </c>
      <c r="K44" s="20">
        <v>0</v>
      </c>
      <c r="L44" s="20">
        <v>0</v>
      </c>
      <c r="M44" s="20">
        <v>0</v>
      </c>
      <c r="N44" s="24"/>
      <c r="O44" s="24"/>
      <c r="P44" s="24"/>
      <c r="Q44" s="24"/>
      <c r="R44" s="24"/>
    </row>
    <row r="45" spans="1:18" s="6" customFormat="1" ht="27.95" customHeight="1">
      <c r="A45" s="24"/>
      <c r="B45" s="89"/>
      <c r="C45" s="84"/>
      <c r="D45" s="61"/>
      <c r="E45" s="61"/>
      <c r="F45" s="60" t="s">
        <v>3</v>
      </c>
      <c r="G45" s="43">
        <f t="shared" si="23"/>
        <v>4948.3274900000006</v>
      </c>
      <c r="H45" s="43">
        <v>1043.6300000000001</v>
      </c>
      <c r="I45" s="43">
        <v>1075.0894900000001</v>
      </c>
      <c r="J45" s="43">
        <f>1440+56.208</f>
        <v>1496.2080000000001</v>
      </c>
      <c r="K45" s="20">
        <v>1333.4</v>
      </c>
      <c r="L45" s="20">
        <v>0</v>
      </c>
      <c r="M45" s="20">
        <v>0</v>
      </c>
      <c r="N45" s="24"/>
      <c r="O45" s="24"/>
      <c r="P45" s="24"/>
      <c r="Q45" s="24"/>
      <c r="R45" s="24"/>
    </row>
    <row r="46" spans="1:18" s="6" customFormat="1" ht="27.95" customHeight="1">
      <c r="A46" s="24"/>
      <c r="B46" s="89"/>
      <c r="C46" s="84"/>
      <c r="D46" s="61"/>
      <c r="E46" s="61"/>
      <c r="F46" s="60" t="s">
        <v>4</v>
      </c>
      <c r="G46" s="43">
        <f t="shared" si="23"/>
        <v>0</v>
      </c>
      <c r="H46" s="43">
        <v>0</v>
      </c>
      <c r="I46" s="43">
        <v>0</v>
      </c>
      <c r="J46" s="43">
        <v>0</v>
      </c>
      <c r="K46" s="20">
        <v>0</v>
      </c>
      <c r="L46" s="20">
        <v>0</v>
      </c>
      <c r="M46" s="20">
        <v>0</v>
      </c>
      <c r="N46" s="24"/>
      <c r="O46" s="24"/>
      <c r="P46" s="24"/>
      <c r="Q46" s="24"/>
      <c r="R46" s="24"/>
    </row>
    <row r="47" spans="1:18" s="6" customFormat="1" ht="30" customHeight="1">
      <c r="A47" s="24"/>
      <c r="B47" s="79" t="s">
        <v>20</v>
      </c>
      <c r="C47" s="80" t="s">
        <v>45</v>
      </c>
      <c r="D47" s="63" t="s">
        <v>36</v>
      </c>
      <c r="E47" s="61" t="s">
        <v>41</v>
      </c>
      <c r="F47" s="18" t="s">
        <v>5</v>
      </c>
      <c r="G47" s="42">
        <f>SUM(G48:G51)</f>
        <v>0</v>
      </c>
      <c r="H47" s="20">
        <f t="shared" ref="H47:M47" si="24">SUM(H48:H51)</f>
        <v>0</v>
      </c>
      <c r="I47" s="20">
        <f t="shared" si="24"/>
        <v>0</v>
      </c>
      <c r="J47" s="20">
        <f t="shared" si="24"/>
        <v>0</v>
      </c>
      <c r="K47" s="20">
        <f t="shared" si="24"/>
        <v>0</v>
      </c>
      <c r="L47" s="48">
        <f t="shared" si="24"/>
        <v>0</v>
      </c>
      <c r="M47" s="20">
        <f t="shared" si="24"/>
        <v>0</v>
      </c>
    </row>
    <row r="48" spans="1:18" s="6" customFormat="1" ht="30" customHeight="1">
      <c r="A48" s="24"/>
      <c r="B48" s="79"/>
      <c r="C48" s="81"/>
      <c r="D48" s="63"/>
      <c r="E48" s="61"/>
      <c r="F48" s="17" t="s">
        <v>1</v>
      </c>
      <c r="G48" s="44">
        <f>SUM(H48:M48)</f>
        <v>0</v>
      </c>
      <c r="H48" s="43">
        <v>0</v>
      </c>
      <c r="I48" s="43">
        <v>0</v>
      </c>
      <c r="J48" s="43">
        <v>0</v>
      </c>
      <c r="K48" s="20">
        <v>0</v>
      </c>
      <c r="L48" s="48">
        <v>0</v>
      </c>
      <c r="M48" s="20">
        <v>0</v>
      </c>
    </row>
    <row r="49" spans="1:18" s="6" customFormat="1" ht="30" customHeight="1">
      <c r="A49" s="24"/>
      <c r="B49" s="79"/>
      <c r="C49" s="81"/>
      <c r="D49" s="63"/>
      <c r="E49" s="61"/>
      <c r="F49" s="17" t="s">
        <v>2</v>
      </c>
      <c r="G49" s="44">
        <f>SUM(H49:M49)</f>
        <v>0</v>
      </c>
      <c r="H49" s="43">
        <v>0</v>
      </c>
      <c r="I49" s="43">
        <v>0</v>
      </c>
      <c r="J49" s="43">
        <v>0</v>
      </c>
      <c r="K49" s="20">
        <v>0</v>
      </c>
      <c r="L49" s="48">
        <v>0</v>
      </c>
      <c r="M49" s="20">
        <v>0</v>
      </c>
    </row>
    <row r="50" spans="1:18" s="6" customFormat="1" ht="30" customHeight="1">
      <c r="A50" s="24"/>
      <c r="B50" s="79"/>
      <c r="C50" s="81"/>
      <c r="D50" s="63"/>
      <c r="E50" s="61"/>
      <c r="F50" s="17" t="s">
        <v>3</v>
      </c>
      <c r="G50" s="44">
        <f t="shared" ref="G50:G51" si="25">H50+I50+J50+K50+L50+M50</f>
        <v>0</v>
      </c>
      <c r="H50" s="43">
        <v>0</v>
      </c>
      <c r="I50" s="43">
        <v>0</v>
      </c>
      <c r="J50" s="43">
        <v>0</v>
      </c>
      <c r="K50" s="20">
        <v>0</v>
      </c>
      <c r="L50" s="20">
        <v>0</v>
      </c>
      <c r="M50" s="20">
        <v>0</v>
      </c>
    </row>
    <row r="51" spans="1:18" s="6" customFormat="1" ht="30" customHeight="1">
      <c r="A51" s="24"/>
      <c r="B51" s="79"/>
      <c r="C51" s="82"/>
      <c r="D51" s="63"/>
      <c r="E51" s="61"/>
      <c r="F51" s="17" t="s">
        <v>4</v>
      </c>
      <c r="G51" s="44">
        <f t="shared" si="25"/>
        <v>0</v>
      </c>
      <c r="H51" s="43">
        <v>0</v>
      </c>
      <c r="I51" s="43">
        <v>0</v>
      </c>
      <c r="J51" s="43">
        <v>0</v>
      </c>
      <c r="K51" s="20">
        <v>0</v>
      </c>
      <c r="L51" s="20">
        <v>0</v>
      </c>
      <c r="M51" s="20">
        <v>0</v>
      </c>
    </row>
    <row r="52" spans="1:18" s="6" customFormat="1" ht="30" customHeight="1">
      <c r="A52" s="24"/>
      <c r="B52" s="79" t="s">
        <v>21</v>
      </c>
      <c r="C52" s="62" t="s">
        <v>46</v>
      </c>
      <c r="D52" s="85" t="s">
        <v>36</v>
      </c>
      <c r="E52" s="61" t="s">
        <v>39</v>
      </c>
      <c r="F52" s="18" t="s">
        <v>5</v>
      </c>
      <c r="G52" s="42">
        <f t="shared" ref="G52:M52" si="26">SUM(G53:G56)</f>
        <v>0</v>
      </c>
      <c r="H52" s="20">
        <f t="shared" si="26"/>
        <v>0</v>
      </c>
      <c r="I52" s="20">
        <f t="shared" si="26"/>
        <v>0</v>
      </c>
      <c r="J52" s="20">
        <f t="shared" si="26"/>
        <v>0</v>
      </c>
      <c r="K52" s="20">
        <f t="shared" si="26"/>
        <v>0</v>
      </c>
      <c r="L52" s="20">
        <f t="shared" si="26"/>
        <v>0</v>
      </c>
      <c r="M52" s="20">
        <f t="shared" si="26"/>
        <v>0</v>
      </c>
    </row>
    <row r="53" spans="1:18" s="6" customFormat="1" ht="30" customHeight="1">
      <c r="A53" s="24"/>
      <c r="B53" s="79"/>
      <c r="C53" s="62"/>
      <c r="D53" s="86"/>
      <c r="E53" s="61"/>
      <c r="F53" s="17" t="s">
        <v>1</v>
      </c>
      <c r="G53" s="44">
        <f t="shared" ref="G53:G56" si="27">H53+I53+J53+K53+L53+M53</f>
        <v>0</v>
      </c>
      <c r="H53" s="43">
        <v>0</v>
      </c>
      <c r="I53" s="43">
        <v>0</v>
      </c>
      <c r="J53" s="43">
        <v>0</v>
      </c>
      <c r="K53" s="20">
        <v>0</v>
      </c>
      <c r="L53" s="20">
        <v>0</v>
      </c>
      <c r="M53" s="20">
        <v>0</v>
      </c>
    </row>
    <row r="54" spans="1:18" s="6" customFormat="1" ht="30" customHeight="1">
      <c r="A54" s="24"/>
      <c r="B54" s="79"/>
      <c r="C54" s="62"/>
      <c r="D54" s="86"/>
      <c r="E54" s="61"/>
      <c r="F54" s="17" t="s">
        <v>2</v>
      </c>
      <c r="G54" s="44">
        <f t="shared" si="27"/>
        <v>0</v>
      </c>
      <c r="H54" s="43">
        <v>0</v>
      </c>
      <c r="I54" s="43">
        <v>0</v>
      </c>
      <c r="J54" s="43">
        <v>0</v>
      </c>
      <c r="K54" s="20">
        <v>0</v>
      </c>
      <c r="L54" s="20">
        <v>0</v>
      </c>
      <c r="M54" s="20">
        <v>0</v>
      </c>
    </row>
    <row r="55" spans="1:18" s="6" customFormat="1" ht="30" customHeight="1">
      <c r="A55" s="24"/>
      <c r="B55" s="79"/>
      <c r="C55" s="62"/>
      <c r="D55" s="86"/>
      <c r="E55" s="61"/>
      <c r="F55" s="17" t="s">
        <v>3</v>
      </c>
      <c r="G55" s="44">
        <f t="shared" si="27"/>
        <v>0</v>
      </c>
      <c r="H55" s="43">
        <v>0</v>
      </c>
      <c r="I55" s="43">
        <v>0</v>
      </c>
      <c r="J55" s="43">
        <v>0</v>
      </c>
      <c r="K55" s="20">
        <v>0</v>
      </c>
      <c r="L55" s="20">
        <v>0</v>
      </c>
      <c r="M55" s="20">
        <v>0</v>
      </c>
    </row>
    <row r="56" spans="1:18" s="6" customFormat="1" ht="30" customHeight="1">
      <c r="A56" s="24"/>
      <c r="B56" s="79"/>
      <c r="C56" s="62"/>
      <c r="D56" s="87"/>
      <c r="E56" s="61"/>
      <c r="F56" s="17" t="s">
        <v>4</v>
      </c>
      <c r="G56" s="44">
        <f t="shared" si="27"/>
        <v>0</v>
      </c>
      <c r="H56" s="43">
        <v>0</v>
      </c>
      <c r="I56" s="43">
        <v>0</v>
      </c>
      <c r="J56" s="43">
        <v>0</v>
      </c>
      <c r="K56" s="20">
        <v>0</v>
      </c>
      <c r="L56" s="20">
        <v>0</v>
      </c>
      <c r="M56" s="20">
        <v>0</v>
      </c>
    </row>
    <row r="57" spans="1:18" s="8" customFormat="1" ht="31.5" customHeight="1">
      <c r="A57" s="26"/>
      <c r="B57" s="79" t="s">
        <v>22</v>
      </c>
      <c r="C57" s="91" t="s">
        <v>47</v>
      </c>
      <c r="D57" s="90" t="s">
        <v>36</v>
      </c>
      <c r="E57" s="90" t="s">
        <v>41</v>
      </c>
      <c r="F57" s="18" t="s">
        <v>27</v>
      </c>
      <c r="G57" s="47">
        <f t="shared" ref="G57:M57" si="28">SUM(G58:G61)</f>
        <v>3701.2749999999996</v>
      </c>
      <c r="H57" s="47">
        <f t="shared" si="28"/>
        <v>125</v>
      </c>
      <c r="I57" s="47">
        <f t="shared" si="28"/>
        <v>133.80000000000001</v>
      </c>
      <c r="J57" s="47">
        <f t="shared" si="28"/>
        <v>282.62099999999998</v>
      </c>
      <c r="K57" s="47">
        <f t="shared" si="28"/>
        <v>918.54</v>
      </c>
      <c r="L57" s="47">
        <f>SUM(L58:L61)</f>
        <v>1119.662</v>
      </c>
      <c r="M57" s="47">
        <f t="shared" si="28"/>
        <v>1121.652</v>
      </c>
      <c r="N57" s="7"/>
      <c r="O57" s="7"/>
      <c r="P57" s="7"/>
      <c r="Q57" s="7"/>
      <c r="R57" s="7"/>
    </row>
    <row r="58" spans="1:18" s="8" customFormat="1" ht="31.5" customHeight="1">
      <c r="A58" s="26"/>
      <c r="B58" s="79"/>
      <c r="C58" s="91"/>
      <c r="D58" s="90"/>
      <c r="E58" s="90"/>
      <c r="F58" s="19" t="s">
        <v>1</v>
      </c>
      <c r="G58" s="52">
        <f>SUM(H58:M58)</f>
        <v>0</v>
      </c>
      <c r="H58" s="47">
        <f>SUM(H63+H68+H73)</f>
        <v>0</v>
      </c>
      <c r="I58" s="47">
        <f t="shared" ref="I58:M58" si="29">SUM(I63+I68+I73)</f>
        <v>0</v>
      </c>
      <c r="J58" s="47">
        <f t="shared" si="29"/>
        <v>0</v>
      </c>
      <c r="K58" s="47">
        <f t="shared" si="29"/>
        <v>0</v>
      </c>
      <c r="L58" s="47">
        <f t="shared" si="29"/>
        <v>0</v>
      </c>
      <c r="M58" s="47">
        <f t="shared" si="29"/>
        <v>0</v>
      </c>
      <c r="N58" s="7"/>
      <c r="O58" s="7"/>
      <c r="P58" s="7"/>
      <c r="Q58" s="7"/>
      <c r="R58" s="7"/>
    </row>
    <row r="59" spans="1:18" s="8" customFormat="1" ht="31.5" customHeight="1">
      <c r="A59" s="26"/>
      <c r="B59" s="79"/>
      <c r="C59" s="91"/>
      <c r="D59" s="90"/>
      <c r="E59" s="90"/>
      <c r="F59" s="19" t="s">
        <v>2</v>
      </c>
      <c r="G59" s="52">
        <f>SUM(H59:M59)</f>
        <v>0</v>
      </c>
      <c r="H59" s="47">
        <f>SUM(H64+H69+H74)</f>
        <v>0</v>
      </c>
      <c r="I59" s="47">
        <f t="shared" ref="I59:M59" si="30">SUM(I64+I69+I74)</f>
        <v>0</v>
      </c>
      <c r="J59" s="47">
        <f t="shared" si="30"/>
        <v>0</v>
      </c>
      <c r="K59" s="47">
        <f t="shared" si="30"/>
        <v>0</v>
      </c>
      <c r="L59" s="47">
        <f t="shared" si="30"/>
        <v>0</v>
      </c>
      <c r="M59" s="47">
        <f t="shared" si="30"/>
        <v>0</v>
      </c>
      <c r="N59" s="7"/>
      <c r="O59" s="7"/>
      <c r="P59" s="7"/>
      <c r="Q59" s="7"/>
      <c r="R59" s="7"/>
    </row>
    <row r="60" spans="1:18" s="8" customFormat="1" ht="31.5" customHeight="1">
      <c r="A60" s="26"/>
      <c r="B60" s="79"/>
      <c r="C60" s="91"/>
      <c r="D60" s="90"/>
      <c r="E60" s="90"/>
      <c r="F60" s="19" t="s">
        <v>3</v>
      </c>
      <c r="G60" s="52">
        <f>SUM(H60:M60)</f>
        <v>2135.7939999999999</v>
      </c>
      <c r="H60" s="47">
        <f>SUM(H65+H70+H75)</f>
        <v>0</v>
      </c>
      <c r="I60" s="47">
        <f t="shared" ref="I60:M60" si="31">SUM(I65+I70+I75)</f>
        <v>0</v>
      </c>
      <c r="J60" s="47">
        <f t="shared" si="31"/>
        <v>0</v>
      </c>
      <c r="K60" s="47">
        <f t="shared" si="31"/>
        <v>590.5</v>
      </c>
      <c r="L60" s="47">
        <f t="shared" si="31"/>
        <v>778.46199999999999</v>
      </c>
      <c r="M60" s="47">
        <f t="shared" si="31"/>
        <v>766.83199999999999</v>
      </c>
      <c r="N60" s="7"/>
      <c r="O60" s="7"/>
      <c r="P60" s="7"/>
      <c r="Q60" s="7"/>
      <c r="R60" s="7"/>
    </row>
    <row r="61" spans="1:18" s="8" customFormat="1" ht="31.5" customHeight="1">
      <c r="A61" s="26"/>
      <c r="B61" s="79"/>
      <c r="C61" s="91"/>
      <c r="D61" s="90"/>
      <c r="E61" s="90"/>
      <c r="F61" s="19" t="s">
        <v>4</v>
      </c>
      <c r="G61" s="52">
        <f>SUM(H61:M61)</f>
        <v>1565.481</v>
      </c>
      <c r="H61" s="47">
        <f>SUM(H66+H71+H76)</f>
        <v>125</v>
      </c>
      <c r="I61" s="47">
        <f t="shared" ref="I61:M61" si="32">SUM(I66+I71+I76)</f>
        <v>133.80000000000001</v>
      </c>
      <c r="J61" s="50">
        <f t="shared" si="32"/>
        <v>282.62099999999998</v>
      </c>
      <c r="K61" s="50">
        <f t="shared" si="32"/>
        <v>328.04</v>
      </c>
      <c r="L61" s="50">
        <f t="shared" si="32"/>
        <v>341.2</v>
      </c>
      <c r="M61" s="50">
        <f t="shared" si="32"/>
        <v>354.82</v>
      </c>
      <c r="N61" s="7"/>
      <c r="O61" s="7"/>
      <c r="P61" s="7"/>
      <c r="Q61" s="7"/>
      <c r="R61" s="7"/>
    </row>
    <row r="62" spans="1:18" s="7" customFormat="1" ht="30" customHeight="1">
      <c r="A62" s="26"/>
      <c r="B62" s="79" t="s">
        <v>23</v>
      </c>
      <c r="C62" s="62" t="s">
        <v>48</v>
      </c>
      <c r="D62" s="63" t="s">
        <v>36</v>
      </c>
      <c r="E62" s="61" t="s">
        <v>49</v>
      </c>
      <c r="F62" s="18" t="s">
        <v>5</v>
      </c>
      <c r="G62" s="42">
        <f t="shared" ref="G62" si="33">SUM(G63:G66)</f>
        <v>0</v>
      </c>
      <c r="H62" s="20">
        <v>0</v>
      </c>
      <c r="I62" s="20">
        <v>0</v>
      </c>
      <c r="J62" s="20">
        <f t="shared" ref="J62" si="34">SUM(J63:J66)</f>
        <v>0</v>
      </c>
      <c r="K62" s="20">
        <v>0</v>
      </c>
      <c r="L62" s="20">
        <f t="shared" ref="L62" si="35">SUM(L63:L66)</f>
        <v>0</v>
      </c>
      <c r="M62" s="20">
        <v>0</v>
      </c>
    </row>
    <row r="63" spans="1:18" s="7" customFormat="1" ht="30" customHeight="1">
      <c r="A63" s="26"/>
      <c r="B63" s="79"/>
      <c r="C63" s="62"/>
      <c r="D63" s="63"/>
      <c r="E63" s="61"/>
      <c r="F63" s="17" t="s">
        <v>1</v>
      </c>
      <c r="G63" s="44">
        <f>SUM(H63:M63)</f>
        <v>0</v>
      </c>
      <c r="H63" s="43">
        <v>0</v>
      </c>
      <c r="I63" s="43">
        <v>0</v>
      </c>
      <c r="J63" s="43">
        <v>0</v>
      </c>
      <c r="K63" s="20">
        <v>0</v>
      </c>
      <c r="L63" s="20">
        <v>0</v>
      </c>
      <c r="M63" s="20">
        <v>0</v>
      </c>
    </row>
    <row r="64" spans="1:18" s="7" customFormat="1" ht="30" customHeight="1">
      <c r="A64" s="26"/>
      <c r="B64" s="79"/>
      <c r="C64" s="62"/>
      <c r="D64" s="63"/>
      <c r="E64" s="61"/>
      <c r="F64" s="17" t="s">
        <v>2</v>
      </c>
      <c r="G64" s="44">
        <f>SUM(H64:M64)</f>
        <v>0</v>
      </c>
      <c r="H64" s="43">
        <v>0</v>
      </c>
      <c r="I64" s="43">
        <v>0</v>
      </c>
      <c r="J64" s="43">
        <v>0</v>
      </c>
      <c r="K64" s="20">
        <v>0</v>
      </c>
      <c r="L64" s="20">
        <v>0</v>
      </c>
      <c r="M64" s="20">
        <v>0</v>
      </c>
    </row>
    <row r="65" spans="1:18" s="7" customFormat="1" ht="30" customHeight="1">
      <c r="A65" s="26"/>
      <c r="B65" s="79"/>
      <c r="C65" s="62"/>
      <c r="D65" s="63"/>
      <c r="E65" s="61"/>
      <c r="F65" s="17" t="s">
        <v>9</v>
      </c>
      <c r="G65" s="44">
        <f>SUM(H65:M65)</f>
        <v>0</v>
      </c>
      <c r="H65" s="43">
        <v>0</v>
      </c>
      <c r="I65" s="43">
        <v>0</v>
      </c>
      <c r="J65" s="43">
        <v>0</v>
      </c>
      <c r="K65" s="20">
        <v>0</v>
      </c>
      <c r="L65" s="20">
        <v>0</v>
      </c>
      <c r="M65" s="20">
        <v>0</v>
      </c>
    </row>
    <row r="66" spans="1:18" s="7" customFormat="1" ht="30" customHeight="1">
      <c r="A66" s="26"/>
      <c r="B66" s="79"/>
      <c r="C66" s="62"/>
      <c r="D66" s="63"/>
      <c r="E66" s="61"/>
      <c r="F66" s="17" t="s">
        <v>4</v>
      </c>
      <c r="G66" s="44">
        <f>SUM(H66:M66)</f>
        <v>0</v>
      </c>
      <c r="H66" s="43">
        <v>0</v>
      </c>
      <c r="I66" s="43">
        <v>0</v>
      </c>
      <c r="J66" s="43">
        <v>0</v>
      </c>
      <c r="K66" s="20">
        <v>0</v>
      </c>
      <c r="L66" s="20">
        <v>0</v>
      </c>
      <c r="M66" s="20">
        <v>0</v>
      </c>
    </row>
    <row r="67" spans="1:18" s="7" customFormat="1" ht="30" customHeight="1">
      <c r="A67" s="26"/>
      <c r="B67" s="79" t="s">
        <v>30</v>
      </c>
      <c r="C67" s="62" t="s">
        <v>50</v>
      </c>
      <c r="D67" s="63" t="s">
        <v>36</v>
      </c>
      <c r="E67" s="61" t="s">
        <v>39</v>
      </c>
      <c r="F67" s="18" t="s">
        <v>5</v>
      </c>
      <c r="G67" s="42">
        <f t="shared" ref="G67" si="36">SUM(G68:G71)</f>
        <v>1565.481</v>
      </c>
      <c r="H67" s="20">
        <f t="shared" ref="H67" si="37">SUM(H68:H71)</f>
        <v>125</v>
      </c>
      <c r="I67" s="20">
        <f t="shared" ref="I67" si="38">SUM(I68:I71)</f>
        <v>133.80000000000001</v>
      </c>
      <c r="J67" s="20">
        <f t="shared" ref="J67" si="39">SUM(J68:J71)</f>
        <v>282.62099999999998</v>
      </c>
      <c r="K67" s="20">
        <f t="shared" ref="K67" si="40">SUM(K68:K71)</f>
        <v>328.04</v>
      </c>
      <c r="L67" s="20">
        <f t="shared" ref="L67" si="41">SUM(L68:L71)</f>
        <v>341.2</v>
      </c>
      <c r="M67" s="20">
        <f t="shared" ref="M67" si="42">SUM(M68:M71)</f>
        <v>354.82</v>
      </c>
    </row>
    <row r="68" spans="1:18" s="7" customFormat="1" ht="30" customHeight="1">
      <c r="A68" s="26"/>
      <c r="B68" s="79"/>
      <c r="C68" s="62"/>
      <c r="D68" s="63"/>
      <c r="E68" s="61"/>
      <c r="F68" s="17" t="s">
        <v>1</v>
      </c>
      <c r="G68" s="44">
        <f t="shared" ref="G68:G71" si="43">H68+I68+J68+K68+L68+M68</f>
        <v>0</v>
      </c>
      <c r="H68" s="43">
        <v>0</v>
      </c>
      <c r="I68" s="43">
        <v>0</v>
      </c>
      <c r="J68" s="43">
        <v>0</v>
      </c>
      <c r="K68" s="20">
        <v>0</v>
      </c>
      <c r="L68" s="20">
        <v>0</v>
      </c>
      <c r="M68" s="20">
        <v>0</v>
      </c>
    </row>
    <row r="69" spans="1:18" s="7" customFormat="1" ht="30" customHeight="1">
      <c r="A69" s="26"/>
      <c r="B69" s="79"/>
      <c r="C69" s="62"/>
      <c r="D69" s="63"/>
      <c r="E69" s="61"/>
      <c r="F69" s="17" t="s">
        <v>2</v>
      </c>
      <c r="G69" s="44">
        <f t="shared" si="43"/>
        <v>0</v>
      </c>
      <c r="H69" s="43">
        <v>0</v>
      </c>
      <c r="I69" s="43">
        <v>0</v>
      </c>
      <c r="J69" s="43">
        <v>0</v>
      </c>
      <c r="K69" s="20">
        <v>0</v>
      </c>
      <c r="L69" s="20">
        <v>0</v>
      </c>
      <c r="M69" s="20">
        <v>0</v>
      </c>
    </row>
    <row r="70" spans="1:18" s="7" customFormat="1" ht="30" customHeight="1">
      <c r="A70" s="26"/>
      <c r="B70" s="79"/>
      <c r="C70" s="62"/>
      <c r="D70" s="63"/>
      <c r="E70" s="61"/>
      <c r="F70" s="17" t="s">
        <v>9</v>
      </c>
      <c r="G70" s="44">
        <v>0</v>
      </c>
      <c r="H70" s="43">
        <v>0</v>
      </c>
      <c r="I70" s="43">
        <v>0</v>
      </c>
      <c r="J70" s="43">
        <v>0</v>
      </c>
      <c r="K70" s="20">
        <v>0</v>
      </c>
      <c r="L70" s="20">
        <v>0</v>
      </c>
      <c r="M70" s="20">
        <v>0</v>
      </c>
    </row>
    <row r="71" spans="1:18" s="7" customFormat="1" ht="30" customHeight="1">
      <c r="A71" s="26"/>
      <c r="B71" s="79"/>
      <c r="C71" s="62"/>
      <c r="D71" s="63"/>
      <c r="E71" s="61"/>
      <c r="F71" s="17" t="s">
        <v>4</v>
      </c>
      <c r="G71" s="44">
        <f t="shared" si="43"/>
        <v>1565.481</v>
      </c>
      <c r="H71" s="43">
        <v>125</v>
      </c>
      <c r="I71" s="43">
        <v>133.80000000000001</v>
      </c>
      <c r="J71" s="43">
        <v>282.62099999999998</v>
      </c>
      <c r="K71" s="20">
        <v>328.04</v>
      </c>
      <c r="L71" s="20">
        <v>341.2</v>
      </c>
      <c r="M71" s="20">
        <v>354.82</v>
      </c>
    </row>
    <row r="72" spans="1:18" s="7" customFormat="1" ht="30" customHeight="1">
      <c r="A72" s="26"/>
      <c r="B72" s="79" t="s">
        <v>24</v>
      </c>
      <c r="C72" s="62" t="s">
        <v>52</v>
      </c>
      <c r="D72" s="63" t="s">
        <v>51</v>
      </c>
      <c r="E72" s="61" t="s">
        <v>49</v>
      </c>
      <c r="F72" s="18" t="s">
        <v>5</v>
      </c>
      <c r="G72" s="42">
        <f t="shared" ref="G72:M72" si="44">SUM(G73:G76)</f>
        <v>2135.7939999999999</v>
      </c>
      <c r="H72" s="20">
        <f t="shared" si="44"/>
        <v>0</v>
      </c>
      <c r="I72" s="20">
        <f t="shared" si="44"/>
        <v>0</v>
      </c>
      <c r="J72" s="20">
        <f t="shared" si="44"/>
        <v>0</v>
      </c>
      <c r="K72" s="20">
        <f t="shared" si="44"/>
        <v>590.5</v>
      </c>
      <c r="L72" s="20">
        <f t="shared" si="44"/>
        <v>778.46199999999999</v>
      </c>
      <c r="M72" s="20">
        <f t="shared" si="44"/>
        <v>766.83199999999999</v>
      </c>
    </row>
    <row r="73" spans="1:18" s="7" customFormat="1" ht="30" customHeight="1">
      <c r="A73" s="26"/>
      <c r="B73" s="79"/>
      <c r="C73" s="62"/>
      <c r="D73" s="63"/>
      <c r="E73" s="61"/>
      <c r="F73" s="17" t="s">
        <v>1</v>
      </c>
      <c r="G73" s="44">
        <f t="shared" ref="G73:G76" si="45">H73+I73+J73+K73+L73+M73</f>
        <v>0</v>
      </c>
      <c r="H73" s="43">
        <v>0</v>
      </c>
      <c r="I73" s="43">
        <v>0</v>
      </c>
      <c r="J73" s="43">
        <v>0</v>
      </c>
      <c r="K73" s="20">
        <v>0</v>
      </c>
      <c r="L73" s="20">
        <v>0</v>
      </c>
      <c r="M73" s="20">
        <v>0</v>
      </c>
    </row>
    <row r="74" spans="1:18" s="7" customFormat="1" ht="30" customHeight="1">
      <c r="A74" s="26"/>
      <c r="B74" s="79"/>
      <c r="C74" s="62"/>
      <c r="D74" s="63"/>
      <c r="E74" s="61"/>
      <c r="F74" s="17" t="s">
        <v>2</v>
      </c>
      <c r="G74" s="44">
        <f t="shared" si="45"/>
        <v>0</v>
      </c>
      <c r="H74" s="43">
        <v>0</v>
      </c>
      <c r="I74" s="43">
        <v>0</v>
      </c>
      <c r="J74" s="43">
        <v>0</v>
      </c>
      <c r="K74" s="20">
        <v>0</v>
      </c>
      <c r="L74" s="20">
        <v>0</v>
      </c>
      <c r="M74" s="20">
        <v>0</v>
      </c>
    </row>
    <row r="75" spans="1:18" s="7" customFormat="1" ht="30" customHeight="1">
      <c r="A75" s="26"/>
      <c r="B75" s="79"/>
      <c r="C75" s="62"/>
      <c r="D75" s="63"/>
      <c r="E75" s="61"/>
      <c r="F75" s="17" t="s">
        <v>9</v>
      </c>
      <c r="G75" s="44">
        <f t="shared" si="45"/>
        <v>2135.7939999999999</v>
      </c>
      <c r="H75" s="43">
        <v>0</v>
      </c>
      <c r="I75" s="43">
        <v>0</v>
      </c>
      <c r="J75" s="43">
        <v>0</v>
      </c>
      <c r="K75" s="20">
        <v>590.5</v>
      </c>
      <c r="L75" s="20">
        <v>778.46199999999999</v>
      </c>
      <c r="M75" s="20">
        <v>766.83199999999999</v>
      </c>
    </row>
    <row r="76" spans="1:18" s="7" customFormat="1" ht="30" customHeight="1">
      <c r="A76" s="26"/>
      <c r="B76" s="79"/>
      <c r="C76" s="62"/>
      <c r="D76" s="63"/>
      <c r="E76" s="61"/>
      <c r="F76" s="17" t="s">
        <v>4</v>
      </c>
      <c r="G76" s="44">
        <f t="shared" si="45"/>
        <v>0</v>
      </c>
      <c r="H76" s="43">
        <v>0</v>
      </c>
      <c r="I76" s="43">
        <v>0</v>
      </c>
      <c r="J76" s="43">
        <v>0</v>
      </c>
      <c r="K76" s="20">
        <v>0</v>
      </c>
      <c r="L76" s="20">
        <v>0</v>
      </c>
      <c r="M76" s="20">
        <v>0</v>
      </c>
    </row>
    <row r="77" spans="1:18" ht="31.5" customHeight="1">
      <c r="B77" s="79"/>
      <c r="C77" s="93" t="s">
        <v>7</v>
      </c>
      <c r="D77" s="85"/>
      <c r="E77" s="85"/>
      <c r="F77" s="100" t="s">
        <v>0</v>
      </c>
      <c r="G77" s="102" t="s">
        <v>10</v>
      </c>
      <c r="H77" s="98" t="s">
        <v>26</v>
      </c>
      <c r="I77" s="99"/>
      <c r="J77" s="99"/>
      <c r="K77" s="99"/>
      <c r="L77" s="99"/>
      <c r="M77" s="99"/>
      <c r="N77" s="9"/>
      <c r="O77" s="9"/>
      <c r="P77" s="9"/>
      <c r="Q77" s="9"/>
      <c r="R77" s="9"/>
    </row>
    <row r="78" spans="1:18" ht="31.5" customHeight="1">
      <c r="B78" s="92"/>
      <c r="C78" s="94"/>
      <c r="D78" s="96"/>
      <c r="E78" s="86"/>
      <c r="F78" s="101"/>
      <c r="G78" s="103"/>
      <c r="H78" s="55" t="s">
        <v>55</v>
      </c>
      <c r="I78" s="56" t="s">
        <v>56</v>
      </c>
      <c r="J78" s="56" t="s">
        <v>57</v>
      </c>
      <c r="K78" s="56" t="s">
        <v>58</v>
      </c>
      <c r="L78" s="56" t="s">
        <v>59</v>
      </c>
      <c r="M78" s="56" t="s">
        <v>60</v>
      </c>
      <c r="N78" s="9"/>
      <c r="O78" s="9"/>
      <c r="P78" s="9"/>
      <c r="Q78" s="9"/>
      <c r="R78" s="9"/>
    </row>
    <row r="79" spans="1:18" ht="31.5" customHeight="1">
      <c r="B79" s="92"/>
      <c r="C79" s="94"/>
      <c r="D79" s="96"/>
      <c r="E79" s="86"/>
      <c r="F79" s="53" t="s">
        <v>25</v>
      </c>
      <c r="G79" s="47">
        <f>SUM(G80:G83)</f>
        <v>133226.84328</v>
      </c>
      <c r="H79" s="47">
        <f t="shared" ref="H79:L79" si="46">SUM(H80:H83)</f>
        <v>1759.3209999999999</v>
      </c>
      <c r="I79" s="47">
        <f t="shared" si="46"/>
        <v>1633.7570000000001</v>
      </c>
      <c r="J79" s="47">
        <f t="shared" si="46"/>
        <v>124673.91128</v>
      </c>
      <c r="K79" s="47">
        <f t="shared" si="46"/>
        <v>2918.54</v>
      </c>
      <c r="L79" s="47">
        <f t="shared" si="46"/>
        <v>1119.662</v>
      </c>
      <c r="M79" s="47">
        <f t="shared" ref="M79" si="47">SUM(M80:M83)</f>
        <v>1121.652</v>
      </c>
      <c r="N79" s="9"/>
      <c r="O79" s="9"/>
      <c r="P79" s="9"/>
      <c r="Q79" s="9"/>
      <c r="R79" s="9"/>
    </row>
    <row r="80" spans="1:18" ht="31.5" customHeight="1">
      <c r="B80" s="92"/>
      <c r="C80" s="94"/>
      <c r="D80" s="96"/>
      <c r="E80" s="86"/>
      <c r="F80" s="53" t="s">
        <v>1</v>
      </c>
      <c r="G80" s="52">
        <f>SUM(H80:M80)</f>
        <v>121046.21</v>
      </c>
      <c r="H80" s="47">
        <f>SUM(H18+H38+H58)</f>
        <v>0</v>
      </c>
      <c r="I80" s="47">
        <f t="shared" ref="I80:M80" si="48">SUM(I18+I38+I58)</f>
        <v>0</v>
      </c>
      <c r="J80" s="47">
        <f t="shared" si="48"/>
        <v>121046.21</v>
      </c>
      <c r="K80" s="47">
        <f t="shared" si="48"/>
        <v>0</v>
      </c>
      <c r="L80" s="47">
        <f t="shared" si="48"/>
        <v>0</v>
      </c>
      <c r="M80" s="47">
        <f t="shared" si="48"/>
        <v>0</v>
      </c>
      <c r="N80" s="9"/>
      <c r="O80" s="9"/>
      <c r="P80" s="9"/>
      <c r="Q80" s="9"/>
      <c r="R80" s="9"/>
    </row>
    <row r="81" spans="1:18" ht="31.5" customHeight="1">
      <c r="B81" s="92"/>
      <c r="C81" s="94"/>
      <c r="D81" s="96"/>
      <c r="E81" s="86"/>
      <c r="F81" s="53" t="s">
        <v>2</v>
      </c>
      <c r="G81" s="52">
        <f>SUM(H81:M81)</f>
        <v>1222.6889900000001</v>
      </c>
      <c r="H81" s="47">
        <f>SUM(H19+H39+H59)</f>
        <v>0</v>
      </c>
      <c r="I81" s="47">
        <f t="shared" ref="I81:M81" si="49">SUM(I19+I39+I59)</f>
        <v>0</v>
      </c>
      <c r="J81" s="47">
        <f t="shared" si="49"/>
        <v>1222.6889900000001</v>
      </c>
      <c r="K81" s="47">
        <f t="shared" si="49"/>
        <v>0</v>
      </c>
      <c r="L81" s="47">
        <f t="shared" si="49"/>
        <v>0</v>
      </c>
      <c r="M81" s="47">
        <f t="shared" si="49"/>
        <v>0</v>
      </c>
      <c r="N81" s="9"/>
      <c r="O81" s="9"/>
      <c r="P81" s="9"/>
      <c r="Q81" s="9"/>
      <c r="R81" s="9"/>
    </row>
    <row r="82" spans="1:18" s="10" customFormat="1" ht="31.5" customHeight="1">
      <c r="A82" s="23"/>
      <c r="B82" s="92"/>
      <c r="C82" s="94"/>
      <c r="D82" s="96"/>
      <c r="E82" s="86"/>
      <c r="F82" s="53" t="s">
        <v>3</v>
      </c>
      <c r="G82" s="52">
        <f>SUM(H82:M82)</f>
        <v>9257.3632899999993</v>
      </c>
      <c r="H82" s="47">
        <f>SUM(H20+H40+H60)</f>
        <v>1499.221</v>
      </c>
      <c r="I82" s="47">
        <f t="shared" ref="I82:M82" si="50">SUM(I20+I40+I60)</f>
        <v>1499.9570000000001</v>
      </c>
      <c r="J82" s="47">
        <f t="shared" si="50"/>
        <v>2122.39129</v>
      </c>
      <c r="K82" s="47">
        <f t="shared" si="50"/>
        <v>2590.5</v>
      </c>
      <c r="L82" s="47">
        <f t="shared" si="50"/>
        <v>778.46199999999999</v>
      </c>
      <c r="M82" s="47">
        <f t="shared" si="50"/>
        <v>766.83199999999999</v>
      </c>
      <c r="N82" s="9"/>
      <c r="O82" s="9"/>
      <c r="P82" s="9"/>
      <c r="Q82" s="9"/>
      <c r="R82" s="9"/>
    </row>
    <row r="83" spans="1:18" s="10" customFormat="1" ht="31.5" customHeight="1">
      <c r="A83" s="23"/>
      <c r="B83" s="92"/>
      <c r="C83" s="95"/>
      <c r="D83" s="97"/>
      <c r="E83" s="87"/>
      <c r="F83" s="53" t="s">
        <v>4</v>
      </c>
      <c r="G83" s="52">
        <f>SUM(H83:M83)</f>
        <v>1700.5809999999999</v>
      </c>
      <c r="H83" s="47">
        <f>SUM(H21+H41+H61)</f>
        <v>260.10000000000002</v>
      </c>
      <c r="I83" s="47">
        <f t="shared" ref="I83:M83" si="51">SUM(I21+I41+I61)</f>
        <v>133.80000000000001</v>
      </c>
      <c r="J83" s="47">
        <f t="shared" si="51"/>
        <v>282.62099999999998</v>
      </c>
      <c r="K83" s="47">
        <f t="shared" si="51"/>
        <v>328.04</v>
      </c>
      <c r="L83" s="47">
        <f t="shared" si="51"/>
        <v>341.2</v>
      </c>
      <c r="M83" s="47">
        <f t="shared" si="51"/>
        <v>354.82</v>
      </c>
      <c r="N83" s="9"/>
      <c r="O83" s="9"/>
      <c r="P83" s="9"/>
      <c r="Q83" s="9"/>
      <c r="R83" s="9"/>
    </row>
    <row r="84" spans="1:18">
      <c r="B84" s="33"/>
      <c r="C84" s="31"/>
      <c r="D84" s="11"/>
      <c r="E84" s="11"/>
      <c r="F84" s="24"/>
    </row>
    <row r="85" spans="1:18">
      <c r="B85" s="33"/>
      <c r="C85" s="31"/>
      <c r="D85" s="11"/>
      <c r="E85" s="11"/>
      <c r="F85" s="24"/>
    </row>
    <row r="86" spans="1:18" ht="138" customHeight="1">
      <c r="B86" s="33"/>
      <c r="C86" s="111" t="s">
        <v>54</v>
      </c>
      <c r="D86" s="112"/>
      <c r="E86" s="34"/>
      <c r="F86" s="54" t="s">
        <v>62</v>
      </c>
      <c r="G86" s="35"/>
      <c r="H86" s="35"/>
      <c r="I86" s="34"/>
      <c r="J86" s="36"/>
      <c r="K86" s="45"/>
      <c r="L86" s="36"/>
      <c r="M86" s="36"/>
    </row>
    <row r="87" spans="1:18">
      <c r="B87" s="33"/>
      <c r="C87" s="31"/>
      <c r="D87" s="11"/>
      <c r="E87" s="11"/>
      <c r="F87" s="24"/>
    </row>
    <row r="88" spans="1:18">
      <c r="B88" s="33"/>
      <c r="C88" s="31"/>
      <c r="D88" s="11"/>
      <c r="E88" s="11"/>
      <c r="F88" s="24"/>
    </row>
    <row r="89" spans="1:18">
      <c r="B89" s="33"/>
      <c r="C89" s="105" t="s">
        <v>53</v>
      </c>
      <c r="D89" s="105"/>
      <c r="E89" s="11"/>
      <c r="F89" s="24"/>
    </row>
    <row r="90" spans="1:18">
      <c r="B90" s="33"/>
      <c r="C90" s="105"/>
      <c r="D90" s="105"/>
      <c r="E90" s="11"/>
      <c r="F90" s="24"/>
    </row>
    <row r="91" spans="1:18">
      <c r="B91" s="33"/>
      <c r="C91" s="105"/>
      <c r="D91" s="105"/>
      <c r="E91" s="11"/>
      <c r="F91" s="24"/>
    </row>
    <row r="92" spans="1:18" ht="25.5">
      <c r="B92" s="33"/>
      <c r="C92" s="105"/>
      <c r="D92" s="105"/>
      <c r="E92" s="11"/>
      <c r="F92" s="54" t="s">
        <v>61</v>
      </c>
    </row>
    <row r="93" spans="1:18">
      <c r="B93" s="33"/>
      <c r="C93" s="31"/>
      <c r="D93" s="11"/>
      <c r="E93" s="11"/>
      <c r="F93" s="24"/>
    </row>
    <row r="94" spans="1:18">
      <c r="B94" s="33"/>
      <c r="C94" s="31"/>
      <c r="D94" s="11"/>
      <c r="E94" s="11"/>
      <c r="F94" s="24"/>
    </row>
    <row r="95" spans="1:18">
      <c r="B95" s="33"/>
      <c r="C95" s="31"/>
      <c r="D95" s="11"/>
      <c r="E95" s="11"/>
      <c r="F95" s="24"/>
    </row>
    <row r="96" spans="1:18">
      <c r="B96" s="33"/>
      <c r="C96" s="31"/>
      <c r="D96" s="11"/>
      <c r="E96" s="11"/>
      <c r="F96" s="24"/>
    </row>
    <row r="97" spans="2:6">
      <c r="B97" s="33"/>
      <c r="C97" s="31"/>
      <c r="D97" s="11"/>
      <c r="E97" s="11"/>
      <c r="F97" s="24"/>
    </row>
    <row r="98" spans="2:6">
      <c r="B98" s="33"/>
      <c r="C98" s="31"/>
      <c r="D98" s="11"/>
      <c r="E98" s="11"/>
      <c r="F98" s="24"/>
    </row>
    <row r="99" spans="2:6">
      <c r="B99" s="33"/>
      <c r="C99" s="31"/>
      <c r="D99" s="11"/>
      <c r="E99" s="11"/>
      <c r="F99" s="24"/>
    </row>
    <row r="100" spans="2:6">
      <c r="B100" s="33"/>
      <c r="C100" s="31"/>
      <c r="D100" s="11"/>
      <c r="E100" s="11"/>
      <c r="F100" s="24"/>
    </row>
    <row r="101" spans="2:6">
      <c r="B101" s="33"/>
      <c r="C101" s="31"/>
      <c r="D101" s="11"/>
      <c r="E101" s="11"/>
      <c r="F101" s="24"/>
    </row>
    <row r="102" spans="2:6">
      <c r="B102" s="33"/>
      <c r="C102" s="31"/>
      <c r="D102" s="11"/>
      <c r="E102" s="11"/>
      <c r="F102" s="24"/>
    </row>
    <row r="103" spans="2:6">
      <c r="B103" s="33"/>
      <c r="C103" s="31"/>
      <c r="D103" s="11"/>
      <c r="E103" s="11"/>
      <c r="F103" s="24"/>
    </row>
    <row r="104" spans="2:6">
      <c r="B104" s="33"/>
      <c r="C104" s="31"/>
      <c r="D104" s="11"/>
      <c r="E104" s="11"/>
      <c r="F104" s="24"/>
    </row>
    <row r="105" spans="2:6">
      <c r="B105" s="33"/>
      <c r="C105" s="31"/>
      <c r="D105" s="11"/>
      <c r="E105" s="11"/>
      <c r="F105" s="24"/>
    </row>
    <row r="106" spans="2:6">
      <c r="B106" s="33"/>
      <c r="C106" s="31"/>
      <c r="D106" s="11"/>
      <c r="E106" s="11"/>
      <c r="F106" s="24"/>
    </row>
    <row r="107" spans="2:6">
      <c r="B107" s="33"/>
      <c r="C107" s="31"/>
      <c r="D107" s="11"/>
      <c r="E107" s="11"/>
      <c r="F107" s="24"/>
    </row>
    <row r="108" spans="2:6">
      <c r="B108" s="33"/>
      <c r="C108" s="31"/>
      <c r="D108" s="11"/>
      <c r="E108" s="11"/>
      <c r="F108" s="24"/>
    </row>
    <row r="109" spans="2:6">
      <c r="B109" s="33"/>
      <c r="C109" s="31"/>
      <c r="D109" s="11"/>
      <c r="E109" s="11"/>
      <c r="F109" s="24"/>
    </row>
    <row r="110" spans="2:6">
      <c r="B110" s="33"/>
      <c r="C110" s="31"/>
      <c r="D110" s="11"/>
      <c r="E110" s="11"/>
      <c r="F110" s="24"/>
    </row>
    <row r="111" spans="2:6">
      <c r="B111" s="33"/>
      <c r="C111" s="31"/>
      <c r="D111" s="11"/>
      <c r="E111" s="11"/>
      <c r="F111" s="24"/>
    </row>
    <row r="112" spans="2:6">
      <c r="B112" s="33"/>
      <c r="C112" s="31"/>
      <c r="D112" s="11"/>
      <c r="E112" s="11"/>
      <c r="F112" s="24"/>
    </row>
    <row r="113" spans="2:6">
      <c r="B113" s="33"/>
      <c r="C113" s="31"/>
      <c r="D113" s="11"/>
      <c r="E113" s="11"/>
      <c r="F113" s="24"/>
    </row>
    <row r="114" spans="2:6">
      <c r="B114" s="33"/>
      <c r="C114" s="31"/>
      <c r="D114" s="11"/>
      <c r="E114" s="11"/>
      <c r="F114" s="24"/>
    </row>
    <row r="115" spans="2:6">
      <c r="B115" s="33"/>
      <c r="C115" s="31"/>
      <c r="D115" s="11"/>
      <c r="E115" s="11"/>
      <c r="F115" s="24"/>
    </row>
    <row r="116" spans="2:6">
      <c r="B116" s="33"/>
      <c r="C116" s="31"/>
      <c r="D116" s="11"/>
      <c r="E116" s="11"/>
      <c r="F116" s="24"/>
    </row>
    <row r="117" spans="2:6">
      <c r="B117" s="33"/>
      <c r="C117" s="31"/>
      <c r="D117" s="11"/>
      <c r="E117" s="11"/>
      <c r="F117" s="24"/>
    </row>
    <row r="118" spans="2:6">
      <c r="B118" s="33"/>
      <c r="C118" s="31"/>
      <c r="D118" s="11"/>
      <c r="E118" s="11"/>
      <c r="F118" s="24"/>
    </row>
    <row r="119" spans="2:6">
      <c r="B119" s="33"/>
      <c r="C119" s="31"/>
      <c r="D119" s="11"/>
      <c r="E119" s="11"/>
      <c r="F119" s="24"/>
    </row>
    <row r="120" spans="2:6">
      <c r="B120" s="33"/>
      <c r="C120" s="31"/>
      <c r="D120" s="11"/>
      <c r="E120" s="11"/>
      <c r="F120" s="24"/>
    </row>
    <row r="121" spans="2:6">
      <c r="B121" s="33"/>
      <c r="C121" s="31"/>
      <c r="D121" s="11"/>
      <c r="E121" s="11"/>
      <c r="F121" s="24"/>
    </row>
    <row r="122" spans="2:6">
      <c r="B122" s="33"/>
      <c r="C122" s="31"/>
      <c r="D122" s="11"/>
      <c r="E122" s="11"/>
      <c r="F122" s="24"/>
    </row>
    <row r="123" spans="2:6">
      <c r="B123" s="33"/>
      <c r="C123" s="31"/>
      <c r="D123" s="11"/>
      <c r="E123" s="11"/>
      <c r="F123" s="24"/>
    </row>
    <row r="124" spans="2:6">
      <c r="B124" s="33"/>
      <c r="C124" s="31"/>
      <c r="D124" s="11"/>
      <c r="E124" s="11"/>
      <c r="F124" s="24"/>
    </row>
    <row r="125" spans="2:6">
      <c r="B125" s="33"/>
      <c r="C125" s="31"/>
      <c r="D125" s="11"/>
      <c r="E125" s="11"/>
      <c r="F125" s="24"/>
    </row>
    <row r="126" spans="2:6">
      <c r="B126" s="33"/>
      <c r="C126" s="31"/>
      <c r="D126" s="11"/>
      <c r="E126" s="11"/>
      <c r="F126" s="24"/>
    </row>
    <row r="127" spans="2:6">
      <c r="B127" s="33"/>
      <c r="C127" s="31"/>
      <c r="D127" s="11"/>
      <c r="E127" s="11"/>
      <c r="F127" s="24"/>
    </row>
    <row r="128" spans="2:6">
      <c r="B128" s="33"/>
      <c r="C128" s="31"/>
      <c r="D128" s="11"/>
      <c r="E128" s="11"/>
      <c r="F128" s="24"/>
    </row>
    <row r="129" spans="2:6">
      <c r="B129" s="33"/>
      <c r="C129" s="31"/>
      <c r="D129" s="11"/>
      <c r="E129" s="11"/>
      <c r="F129" s="24"/>
    </row>
    <row r="130" spans="2:6">
      <c r="B130" s="33"/>
      <c r="C130" s="31"/>
      <c r="D130" s="11"/>
      <c r="E130" s="11"/>
      <c r="F130" s="24"/>
    </row>
    <row r="131" spans="2:6">
      <c r="B131" s="33"/>
      <c r="C131" s="31"/>
      <c r="D131" s="11"/>
      <c r="E131" s="11"/>
      <c r="F131" s="24"/>
    </row>
    <row r="132" spans="2:6">
      <c r="B132" s="33"/>
      <c r="C132" s="31"/>
      <c r="D132" s="11"/>
      <c r="E132" s="11"/>
      <c r="F132" s="24"/>
    </row>
    <row r="133" spans="2:6">
      <c r="B133" s="33"/>
      <c r="C133" s="31"/>
      <c r="D133" s="11"/>
      <c r="E133" s="11"/>
      <c r="F133" s="24"/>
    </row>
    <row r="134" spans="2:6">
      <c r="B134" s="33"/>
      <c r="C134" s="31"/>
      <c r="D134" s="11"/>
      <c r="E134" s="11"/>
      <c r="F134" s="24"/>
    </row>
    <row r="135" spans="2:6">
      <c r="B135" s="33"/>
      <c r="C135" s="31"/>
      <c r="D135" s="11"/>
      <c r="E135" s="11"/>
      <c r="F135" s="24"/>
    </row>
    <row r="136" spans="2:6">
      <c r="B136" s="33"/>
      <c r="C136" s="31"/>
      <c r="D136" s="11"/>
      <c r="E136" s="11"/>
      <c r="F136" s="24"/>
    </row>
    <row r="137" spans="2:6">
      <c r="B137" s="33"/>
      <c r="C137" s="31"/>
      <c r="D137" s="11"/>
      <c r="E137" s="11"/>
      <c r="F137" s="24"/>
    </row>
    <row r="138" spans="2:6">
      <c r="B138" s="33"/>
      <c r="C138" s="31"/>
      <c r="D138" s="11"/>
      <c r="E138" s="11"/>
      <c r="F138" s="24"/>
    </row>
    <row r="139" spans="2:6">
      <c r="B139" s="33"/>
      <c r="C139" s="31"/>
      <c r="D139" s="11"/>
      <c r="E139" s="11"/>
      <c r="F139" s="24"/>
    </row>
    <row r="140" spans="2:6">
      <c r="B140" s="33"/>
      <c r="C140" s="31"/>
      <c r="D140" s="11"/>
      <c r="E140" s="11"/>
      <c r="F140" s="24"/>
    </row>
    <row r="141" spans="2:6">
      <c r="B141" s="33"/>
      <c r="C141" s="31"/>
      <c r="D141" s="11"/>
      <c r="E141" s="11"/>
      <c r="F141" s="24"/>
    </row>
    <row r="142" spans="2:6">
      <c r="B142" s="33"/>
      <c r="C142" s="31"/>
      <c r="D142" s="11"/>
      <c r="E142" s="11"/>
      <c r="F142" s="24"/>
    </row>
    <row r="143" spans="2:6">
      <c r="B143" s="33"/>
      <c r="C143" s="31"/>
      <c r="D143" s="11"/>
      <c r="E143" s="11"/>
      <c r="F143" s="24"/>
    </row>
    <row r="144" spans="2:6">
      <c r="B144" s="33"/>
      <c r="C144" s="31"/>
      <c r="D144" s="11"/>
      <c r="E144" s="11"/>
      <c r="F144" s="24"/>
    </row>
    <row r="145" spans="2:6">
      <c r="B145" s="33"/>
      <c r="C145" s="31"/>
      <c r="D145" s="11"/>
      <c r="E145" s="11"/>
      <c r="F145" s="24"/>
    </row>
    <row r="146" spans="2:6">
      <c r="B146" s="33"/>
      <c r="C146" s="31"/>
      <c r="D146" s="11"/>
      <c r="E146" s="11"/>
      <c r="F146" s="24"/>
    </row>
    <row r="147" spans="2:6">
      <c r="B147" s="33"/>
      <c r="C147" s="31"/>
      <c r="D147" s="11"/>
      <c r="E147" s="11"/>
      <c r="F147" s="24"/>
    </row>
    <row r="148" spans="2:6">
      <c r="B148" s="33"/>
      <c r="C148" s="31"/>
      <c r="D148" s="11"/>
      <c r="E148" s="11"/>
      <c r="F148" s="24"/>
    </row>
    <row r="149" spans="2:6">
      <c r="B149" s="33"/>
      <c r="C149" s="31"/>
      <c r="D149" s="11"/>
      <c r="E149" s="11"/>
      <c r="F149" s="24"/>
    </row>
    <row r="150" spans="2:6">
      <c r="B150" s="33"/>
      <c r="C150" s="31"/>
      <c r="D150" s="11"/>
      <c r="E150" s="11"/>
      <c r="F150" s="24"/>
    </row>
    <row r="151" spans="2:6">
      <c r="B151" s="33"/>
      <c r="C151" s="31"/>
      <c r="D151" s="11"/>
      <c r="E151" s="11"/>
      <c r="F151" s="24"/>
    </row>
    <row r="152" spans="2:6">
      <c r="B152" s="33"/>
      <c r="C152" s="31"/>
      <c r="D152" s="11"/>
      <c r="E152" s="11"/>
      <c r="F152" s="24"/>
    </row>
    <row r="153" spans="2:6">
      <c r="B153" s="33"/>
      <c r="C153" s="31"/>
      <c r="D153" s="11"/>
      <c r="E153" s="11"/>
      <c r="F153" s="24"/>
    </row>
    <row r="154" spans="2:6">
      <c r="B154" s="33"/>
      <c r="C154" s="31"/>
      <c r="D154" s="11"/>
      <c r="E154" s="11"/>
      <c r="F154" s="24"/>
    </row>
    <row r="155" spans="2:6">
      <c r="B155" s="33"/>
      <c r="C155" s="31"/>
      <c r="D155" s="11"/>
      <c r="E155" s="11"/>
      <c r="F155" s="24"/>
    </row>
    <row r="156" spans="2:6">
      <c r="B156" s="33"/>
      <c r="C156" s="31"/>
      <c r="D156" s="11"/>
      <c r="E156" s="11"/>
      <c r="F156" s="24"/>
    </row>
    <row r="157" spans="2:6">
      <c r="B157" s="33"/>
      <c r="C157" s="31"/>
      <c r="D157" s="11"/>
      <c r="E157" s="11"/>
      <c r="F157" s="24"/>
    </row>
    <row r="158" spans="2:6">
      <c r="B158" s="33"/>
      <c r="C158" s="31"/>
      <c r="D158" s="11"/>
      <c r="E158" s="11"/>
      <c r="F158" s="24"/>
    </row>
    <row r="159" spans="2:6">
      <c r="B159" s="33"/>
      <c r="C159" s="31"/>
      <c r="D159" s="11"/>
      <c r="E159" s="11"/>
      <c r="F159" s="24"/>
    </row>
    <row r="160" spans="2:6">
      <c r="B160" s="33"/>
      <c r="C160" s="31"/>
      <c r="D160" s="11"/>
      <c r="E160" s="11"/>
      <c r="F160" s="24"/>
    </row>
    <row r="161" spans="2:6">
      <c r="B161" s="33"/>
      <c r="C161" s="31"/>
      <c r="D161" s="11"/>
      <c r="E161" s="11"/>
      <c r="F161" s="24"/>
    </row>
    <row r="162" spans="2:6">
      <c r="B162" s="33"/>
      <c r="C162" s="31"/>
      <c r="D162" s="11"/>
      <c r="E162" s="11"/>
      <c r="F162" s="24"/>
    </row>
    <row r="163" spans="2:6">
      <c r="B163" s="33"/>
      <c r="C163" s="31"/>
      <c r="D163" s="11"/>
      <c r="E163" s="11"/>
      <c r="F163" s="24"/>
    </row>
    <row r="164" spans="2:6">
      <c r="B164" s="33"/>
      <c r="C164" s="31"/>
      <c r="D164" s="11"/>
      <c r="E164" s="11"/>
      <c r="F164" s="24"/>
    </row>
    <row r="165" spans="2:6">
      <c r="B165" s="33"/>
      <c r="C165" s="31"/>
      <c r="D165" s="11"/>
      <c r="E165" s="11"/>
      <c r="F165" s="24"/>
    </row>
    <row r="166" spans="2:6">
      <c r="B166" s="33"/>
      <c r="C166" s="31"/>
      <c r="D166" s="11"/>
      <c r="E166" s="11"/>
      <c r="F166" s="24"/>
    </row>
    <row r="167" spans="2:6">
      <c r="B167" s="33"/>
      <c r="C167" s="31"/>
      <c r="D167" s="11"/>
      <c r="E167" s="11"/>
      <c r="F167" s="24"/>
    </row>
    <row r="168" spans="2:6">
      <c r="B168" s="33"/>
      <c r="C168" s="31"/>
      <c r="D168" s="11"/>
      <c r="E168" s="11"/>
      <c r="F168" s="24"/>
    </row>
    <row r="169" spans="2:6">
      <c r="B169" s="33"/>
      <c r="C169" s="31"/>
      <c r="D169" s="11"/>
      <c r="E169" s="11"/>
      <c r="F169" s="24"/>
    </row>
    <row r="170" spans="2:6">
      <c r="B170" s="33"/>
      <c r="C170" s="31"/>
      <c r="D170" s="11"/>
      <c r="E170" s="11"/>
      <c r="F170" s="24"/>
    </row>
    <row r="171" spans="2:6">
      <c r="B171" s="33"/>
      <c r="C171" s="31"/>
      <c r="D171" s="11"/>
      <c r="E171" s="11"/>
      <c r="F171" s="24"/>
    </row>
    <row r="172" spans="2:6">
      <c r="B172" s="33"/>
      <c r="C172" s="31"/>
      <c r="D172" s="11"/>
      <c r="E172" s="11"/>
      <c r="F172" s="24"/>
    </row>
    <row r="173" spans="2:6">
      <c r="B173" s="33"/>
      <c r="C173" s="31"/>
      <c r="D173" s="11"/>
      <c r="E173" s="11"/>
      <c r="F173" s="24"/>
    </row>
    <row r="174" spans="2:6">
      <c r="B174" s="33"/>
      <c r="C174" s="31"/>
      <c r="D174" s="11"/>
      <c r="E174" s="11"/>
      <c r="F174" s="24"/>
    </row>
    <row r="175" spans="2:6">
      <c r="B175" s="33"/>
      <c r="C175" s="31"/>
      <c r="D175" s="11"/>
      <c r="E175" s="11"/>
      <c r="F175" s="24"/>
    </row>
    <row r="176" spans="2:6">
      <c r="B176" s="33"/>
      <c r="C176" s="31"/>
      <c r="D176" s="11"/>
      <c r="E176" s="11"/>
      <c r="F176" s="24"/>
    </row>
    <row r="177" spans="2:6">
      <c r="B177" s="33"/>
      <c r="C177" s="31"/>
      <c r="D177" s="11"/>
      <c r="E177" s="11"/>
      <c r="F177" s="24"/>
    </row>
    <row r="178" spans="2:6">
      <c r="B178" s="33"/>
      <c r="C178" s="31"/>
      <c r="D178" s="11"/>
      <c r="E178" s="11"/>
      <c r="F178" s="24"/>
    </row>
    <row r="179" spans="2:6">
      <c r="B179" s="33"/>
      <c r="C179" s="31"/>
      <c r="D179" s="11"/>
      <c r="E179" s="11"/>
      <c r="F179" s="24"/>
    </row>
    <row r="180" spans="2:6">
      <c r="B180" s="33"/>
      <c r="C180" s="31"/>
      <c r="D180" s="11"/>
      <c r="E180" s="11"/>
      <c r="F180" s="24"/>
    </row>
    <row r="181" spans="2:6">
      <c r="B181" s="33"/>
      <c r="C181" s="31"/>
      <c r="D181" s="11"/>
      <c r="E181" s="11"/>
      <c r="F181" s="24"/>
    </row>
    <row r="182" spans="2:6">
      <c r="B182" s="33"/>
      <c r="C182" s="31"/>
      <c r="D182" s="11"/>
      <c r="E182" s="11"/>
      <c r="F182" s="24"/>
    </row>
    <row r="183" spans="2:6">
      <c r="B183" s="33"/>
      <c r="C183" s="31"/>
      <c r="D183" s="11"/>
      <c r="E183" s="11"/>
      <c r="F183" s="24"/>
    </row>
    <row r="184" spans="2:6">
      <c r="B184" s="33"/>
      <c r="C184" s="31"/>
      <c r="D184" s="11"/>
      <c r="E184" s="11"/>
      <c r="F184" s="24"/>
    </row>
    <row r="185" spans="2:6">
      <c r="B185" s="33"/>
      <c r="C185" s="31"/>
      <c r="D185" s="11"/>
      <c r="E185" s="11"/>
      <c r="F185" s="24"/>
    </row>
    <row r="186" spans="2:6">
      <c r="B186" s="33"/>
      <c r="C186" s="31"/>
      <c r="D186" s="11"/>
      <c r="E186" s="11"/>
      <c r="F186" s="24"/>
    </row>
    <row r="187" spans="2:6">
      <c r="B187" s="33"/>
      <c r="C187" s="31"/>
      <c r="D187" s="11"/>
      <c r="E187" s="11"/>
      <c r="F187" s="24"/>
    </row>
    <row r="188" spans="2:6">
      <c r="B188" s="33"/>
      <c r="C188" s="31"/>
      <c r="D188" s="11"/>
      <c r="E188" s="11"/>
      <c r="F188" s="24"/>
    </row>
    <row r="189" spans="2:6">
      <c r="B189" s="33"/>
      <c r="C189" s="31"/>
      <c r="D189" s="11"/>
      <c r="E189" s="11"/>
      <c r="F189" s="24"/>
    </row>
    <row r="190" spans="2:6">
      <c r="B190" s="33"/>
      <c r="C190" s="31"/>
      <c r="D190" s="11"/>
      <c r="E190" s="11"/>
      <c r="F190" s="24"/>
    </row>
    <row r="191" spans="2:6">
      <c r="B191" s="33"/>
      <c r="C191" s="31"/>
      <c r="D191" s="11"/>
      <c r="E191" s="11"/>
      <c r="F191" s="24"/>
    </row>
    <row r="192" spans="2:6">
      <c r="B192" s="33"/>
      <c r="C192" s="31"/>
      <c r="D192" s="11"/>
      <c r="E192" s="11"/>
      <c r="F192" s="24"/>
    </row>
    <row r="193" spans="2:6">
      <c r="B193" s="33"/>
      <c r="C193" s="31"/>
      <c r="D193" s="11"/>
      <c r="E193" s="11"/>
      <c r="F193" s="24"/>
    </row>
    <row r="194" spans="2:6">
      <c r="B194" s="33"/>
      <c r="C194" s="31"/>
      <c r="D194" s="11"/>
      <c r="E194" s="11"/>
      <c r="F194" s="24"/>
    </row>
    <row r="195" spans="2:6">
      <c r="B195" s="33"/>
      <c r="C195" s="31"/>
      <c r="D195" s="11"/>
      <c r="E195" s="11"/>
      <c r="F195" s="24"/>
    </row>
    <row r="196" spans="2:6">
      <c r="B196" s="33"/>
      <c r="C196" s="31"/>
      <c r="D196" s="11"/>
      <c r="E196" s="11"/>
      <c r="F196" s="24"/>
    </row>
    <row r="197" spans="2:6">
      <c r="B197" s="33"/>
      <c r="C197" s="31"/>
      <c r="D197" s="11"/>
      <c r="E197" s="11"/>
      <c r="F197" s="24"/>
    </row>
    <row r="198" spans="2:6">
      <c r="B198" s="33"/>
      <c r="C198" s="31"/>
      <c r="D198" s="11"/>
      <c r="E198" s="11"/>
      <c r="F198" s="24"/>
    </row>
    <row r="199" spans="2:6">
      <c r="B199" s="33"/>
      <c r="C199" s="31"/>
      <c r="D199" s="11"/>
      <c r="E199" s="11"/>
      <c r="F199" s="24"/>
    </row>
    <row r="200" spans="2:6">
      <c r="B200" s="33"/>
      <c r="C200" s="31"/>
      <c r="D200" s="11"/>
      <c r="E200" s="11"/>
      <c r="F200" s="24"/>
    </row>
    <row r="201" spans="2:6">
      <c r="B201" s="33"/>
      <c r="C201" s="31"/>
      <c r="D201" s="11"/>
      <c r="E201" s="11"/>
      <c r="F201" s="24"/>
    </row>
    <row r="202" spans="2:6">
      <c r="B202" s="33"/>
      <c r="C202" s="31"/>
      <c r="D202" s="11"/>
      <c r="E202" s="11"/>
      <c r="F202" s="24"/>
    </row>
    <row r="203" spans="2:6">
      <c r="B203" s="33"/>
      <c r="C203" s="31"/>
      <c r="D203" s="11"/>
      <c r="E203" s="11"/>
      <c r="F203" s="24"/>
    </row>
    <row r="204" spans="2:6">
      <c r="B204" s="33"/>
      <c r="C204" s="31"/>
      <c r="D204" s="11"/>
      <c r="E204" s="11"/>
      <c r="F204" s="24"/>
    </row>
    <row r="205" spans="2:6">
      <c r="B205" s="33"/>
      <c r="C205" s="31"/>
      <c r="D205" s="11"/>
      <c r="E205" s="11"/>
      <c r="F205" s="24"/>
    </row>
    <row r="206" spans="2:6">
      <c r="B206" s="33"/>
      <c r="C206" s="31"/>
      <c r="D206" s="11"/>
      <c r="E206" s="11"/>
      <c r="F206" s="24"/>
    </row>
    <row r="207" spans="2:6">
      <c r="B207" s="33"/>
      <c r="C207" s="31"/>
      <c r="D207" s="11"/>
      <c r="E207" s="11"/>
      <c r="F207" s="24"/>
    </row>
    <row r="208" spans="2:6">
      <c r="B208" s="33"/>
      <c r="C208" s="31"/>
      <c r="D208" s="11"/>
      <c r="E208" s="11"/>
      <c r="F208" s="24"/>
    </row>
    <row r="209" spans="2:6">
      <c r="B209" s="33"/>
      <c r="C209" s="31"/>
      <c r="D209" s="11"/>
      <c r="E209" s="11"/>
      <c r="F209" s="24"/>
    </row>
    <row r="210" spans="2:6">
      <c r="B210" s="33"/>
      <c r="C210" s="31"/>
      <c r="D210" s="11"/>
      <c r="E210" s="11"/>
      <c r="F210" s="24"/>
    </row>
    <row r="211" spans="2:6">
      <c r="B211" s="33"/>
      <c r="C211" s="31"/>
      <c r="D211" s="11"/>
      <c r="E211" s="11"/>
      <c r="F211" s="24"/>
    </row>
    <row r="212" spans="2:6">
      <c r="B212" s="33"/>
      <c r="C212" s="31"/>
      <c r="D212" s="11"/>
      <c r="E212" s="11"/>
      <c r="F212" s="24"/>
    </row>
    <row r="213" spans="2:6">
      <c r="B213" s="33"/>
      <c r="C213" s="31"/>
      <c r="D213" s="11"/>
      <c r="E213" s="11"/>
      <c r="F213" s="24"/>
    </row>
    <row r="214" spans="2:6">
      <c r="B214" s="33"/>
      <c r="C214" s="31"/>
      <c r="D214" s="11"/>
      <c r="E214" s="11"/>
      <c r="F214" s="24"/>
    </row>
    <row r="215" spans="2:6">
      <c r="B215" s="33"/>
      <c r="C215" s="31"/>
      <c r="D215" s="11"/>
      <c r="E215" s="11"/>
      <c r="F215" s="24"/>
    </row>
    <row r="216" spans="2:6">
      <c r="B216" s="33"/>
      <c r="C216" s="31"/>
      <c r="D216" s="11"/>
      <c r="E216" s="11"/>
      <c r="F216" s="24"/>
    </row>
    <row r="217" spans="2:6">
      <c r="B217" s="33"/>
      <c r="C217" s="31"/>
      <c r="D217" s="11"/>
      <c r="E217" s="11"/>
      <c r="F217" s="24"/>
    </row>
    <row r="218" spans="2:6">
      <c r="B218" s="33"/>
      <c r="C218" s="31"/>
      <c r="D218" s="11"/>
      <c r="E218" s="11"/>
      <c r="F218" s="24"/>
    </row>
    <row r="219" spans="2:6">
      <c r="B219" s="33"/>
      <c r="C219" s="31"/>
      <c r="D219" s="11"/>
      <c r="E219" s="11"/>
      <c r="F219" s="24"/>
    </row>
    <row r="220" spans="2:6">
      <c r="B220" s="33"/>
      <c r="C220" s="31"/>
      <c r="D220" s="11"/>
      <c r="E220" s="11"/>
      <c r="F220" s="24"/>
    </row>
    <row r="221" spans="2:6">
      <c r="B221" s="33"/>
      <c r="C221" s="31"/>
      <c r="D221" s="11"/>
      <c r="E221" s="11"/>
      <c r="F221" s="24"/>
    </row>
    <row r="222" spans="2:6">
      <c r="B222" s="33"/>
      <c r="C222" s="31"/>
      <c r="D222" s="11"/>
      <c r="E222" s="11"/>
      <c r="F222" s="24"/>
    </row>
    <row r="223" spans="2:6">
      <c r="B223" s="33"/>
      <c r="C223" s="31"/>
      <c r="D223" s="11"/>
      <c r="E223" s="11"/>
      <c r="F223" s="24"/>
    </row>
    <row r="224" spans="2:6">
      <c r="B224" s="33"/>
      <c r="C224" s="31"/>
      <c r="D224" s="11"/>
      <c r="E224" s="11"/>
      <c r="F224" s="24"/>
    </row>
    <row r="225" spans="2:6">
      <c r="B225" s="33"/>
      <c r="C225" s="31"/>
      <c r="D225" s="11"/>
      <c r="E225" s="11"/>
      <c r="F225" s="24"/>
    </row>
    <row r="226" spans="2:6">
      <c r="B226" s="33"/>
      <c r="C226" s="31"/>
      <c r="D226" s="11"/>
      <c r="E226" s="11"/>
      <c r="F226" s="24"/>
    </row>
    <row r="227" spans="2:6">
      <c r="B227" s="33"/>
      <c r="C227" s="31"/>
      <c r="D227" s="11"/>
      <c r="E227" s="11"/>
      <c r="F227" s="24"/>
    </row>
    <row r="228" spans="2:6">
      <c r="B228" s="33"/>
      <c r="C228" s="31"/>
      <c r="D228" s="11"/>
      <c r="E228" s="11"/>
      <c r="F228" s="24"/>
    </row>
    <row r="229" spans="2:6">
      <c r="B229" s="33"/>
      <c r="C229" s="31"/>
      <c r="D229" s="11"/>
      <c r="E229" s="11"/>
      <c r="F229" s="24"/>
    </row>
    <row r="230" spans="2:6">
      <c r="B230" s="33"/>
      <c r="C230" s="31"/>
      <c r="D230" s="11"/>
      <c r="E230" s="11"/>
      <c r="F230" s="24"/>
    </row>
    <row r="231" spans="2:6">
      <c r="B231" s="33"/>
      <c r="C231" s="31"/>
      <c r="D231" s="11"/>
      <c r="E231" s="11"/>
      <c r="F231" s="24"/>
    </row>
    <row r="232" spans="2:6">
      <c r="B232" s="33"/>
      <c r="C232" s="31"/>
      <c r="D232" s="11"/>
      <c r="E232" s="11"/>
      <c r="F232" s="24"/>
    </row>
    <row r="233" spans="2:6">
      <c r="B233" s="33"/>
      <c r="C233" s="31"/>
      <c r="D233" s="11"/>
      <c r="E233" s="11"/>
      <c r="F233" s="24"/>
    </row>
    <row r="234" spans="2:6">
      <c r="B234" s="33"/>
      <c r="C234" s="31"/>
      <c r="D234" s="11"/>
      <c r="E234" s="11"/>
      <c r="F234" s="24"/>
    </row>
    <row r="235" spans="2:6">
      <c r="B235" s="33"/>
      <c r="C235" s="31"/>
      <c r="D235" s="11"/>
      <c r="E235" s="11"/>
      <c r="F235" s="24"/>
    </row>
    <row r="236" spans="2:6">
      <c r="B236" s="33"/>
      <c r="C236" s="31"/>
      <c r="D236" s="11"/>
      <c r="E236" s="11"/>
      <c r="F236" s="24"/>
    </row>
    <row r="237" spans="2:6">
      <c r="B237" s="33"/>
      <c r="C237" s="31"/>
      <c r="D237" s="11"/>
      <c r="E237" s="11"/>
      <c r="F237" s="24"/>
    </row>
    <row r="238" spans="2:6">
      <c r="B238" s="33"/>
      <c r="C238" s="31"/>
      <c r="D238" s="11"/>
      <c r="E238" s="11"/>
      <c r="F238" s="24"/>
    </row>
    <row r="239" spans="2:6">
      <c r="B239" s="33"/>
      <c r="C239" s="31"/>
      <c r="D239" s="11"/>
      <c r="E239" s="11"/>
      <c r="F239" s="24"/>
    </row>
    <row r="240" spans="2:6">
      <c r="B240" s="33"/>
      <c r="C240" s="31"/>
      <c r="D240" s="11"/>
      <c r="E240" s="11"/>
      <c r="F240" s="24"/>
    </row>
    <row r="241" spans="2:6">
      <c r="B241" s="33"/>
      <c r="C241" s="31"/>
      <c r="D241" s="11"/>
      <c r="E241" s="11"/>
      <c r="F241" s="24"/>
    </row>
    <row r="242" spans="2:6">
      <c r="B242" s="33"/>
      <c r="C242" s="31"/>
      <c r="D242" s="11"/>
      <c r="E242" s="11"/>
      <c r="F242" s="24"/>
    </row>
    <row r="243" spans="2:6">
      <c r="B243" s="33"/>
      <c r="C243" s="31"/>
      <c r="D243" s="11"/>
      <c r="E243" s="11"/>
      <c r="F243" s="24"/>
    </row>
    <row r="244" spans="2:6">
      <c r="B244" s="33"/>
      <c r="C244" s="31"/>
      <c r="D244" s="11"/>
      <c r="E244" s="11"/>
      <c r="F244" s="24"/>
    </row>
    <row r="245" spans="2:6">
      <c r="B245" s="33"/>
      <c r="C245" s="31"/>
      <c r="D245" s="11"/>
      <c r="E245" s="11"/>
      <c r="F245" s="24"/>
    </row>
    <row r="246" spans="2:6">
      <c r="B246" s="33"/>
      <c r="C246" s="31"/>
      <c r="D246" s="11"/>
      <c r="E246" s="11"/>
      <c r="F246" s="24"/>
    </row>
    <row r="247" spans="2:6">
      <c r="B247" s="33"/>
      <c r="C247" s="31"/>
      <c r="D247" s="11"/>
      <c r="E247" s="11"/>
      <c r="F247" s="24"/>
    </row>
    <row r="248" spans="2:6">
      <c r="B248" s="33"/>
      <c r="C248" s="31"/>
      <c r="D248" s="11"/>
      <c r="E248" s="11"/>
      <c r="F248" s="24"/>
    </row>
    <row r="249" spans="2:6">
      <c r="B249" s="33"/>
      <c r="C249" s="31"/>
      <c r="D249" s="11"/>
      <c r="E249" s="11"/>
      <c r="F249" s="24"/>
    </row>
    <row r="250" spans="2:6">
      <c r="B250" s="33"/>
      <c r="C250" s="31"/>
      <c r="D250" s="11"/>
      <c r="E250" s="11"/>
      <c r="F250" s="24"/>
    </row>
    <row r="251" spans="2:6">
      <c r="B251" s="33"/>
      <c r="C251" s="31"/>
      <c r="D251" s="11"/>
      <c r="E251" s="11"/>
      <c r="F251" s="24"/>
    </row>
    <row r="252" spans="2:6">
      <c r="B252" s="33"/>
      <c r="C252" s="31"/>
      <c r="D252" s="11"/>
      <c r="E252" s="11"/>
      <c r="F252" s="24"/>
    </row>
    <row r="253" spans="2:6">
      <c r="B253" s="33"/>
      <c r="C253" s="31"/>
      <c r="D253" s="11"/>
      <c r="E253" s="11"/>
      <c r="F253" s="24"/>
    </row>
    <row r="254" spans="2:6">
      <c r="B254" s="33"/>
      <c r="C254" s="31"/>
      <c r="D254" s="11"/>
      <c r="E254" s="11"/>
      <c r="F254" s="24"/>
    </row>
    <row r="255" spans="2:6">
      <c r="B255" s="33"/>
      <c r="C255" s="31"/>
      <c r="D255" s="11"/>
      <c r="E255" s="11"/>
      <c r="F255" s="24"/>
    </row>
  </sheetData>
  <mergeCells count="72">
    <mergeCell ref="R1:R15"/>
    <mergeCell ref="C89:D92"/>
    <mergeCell ref="C8:M10"/>
    <mergeCell ref="H13:H15"/>
    <mergeCell ref="H12:M12"/>
    <mergeCell ref="C86:D86"/>
    <mergeCell ref="L13:L15"/>
    <mergeCell ref="M13:M15"/>
    <mergeCell ref="J13:J15"/>
    <mergeCell ref="I13:I15"/>
    <mergeCell ref="K13:K15"/>
    <mergeCell ref="G12:G15"/>
    <mergeCell ref="E47:E51"/>
    <mergeCell ref="E42:E46"/>
    <mergeCell ref="E37:E41"/>
    <mergeCell ref="E62:E66"/>
    <mergeCell ref="B77:B83"/>
    <mergeCell ref="C77:C83"/>
    <mergeCell ref="D77:D83"/>
    <mergeCell ref="E77:E83"/>
    <mergeCell ref="H77:M77"/>
    <mergeCell ref="F77:F78"/>
    <mergeCell ref="G77:G78"/>
    <mergeCell ref="E57:E61"/>
    <mergeCell ref="D72:D76"/>
    <mergeCell ref="B67:B71"/>
    <mergeCell ref="B72:B76"/>
    <mergeCell ref="C62:C66"/>
    <mergeCell ref="C57:C61"/>
    <mergeCell ref="B57:B61"/>
    <mergeCell ref="B62:B66"/>
    <mergeCell ref="C67:C71"/>
    <mergeCell ref="C72:C76"/>
    <mergeCell ref="E72:E76"/>
    <mergeCell ref="E67:E71"/>
    <mergeCell ref="D67:D71"/>
    <mergeCell ref="D57:D61"/>
    <mergeCell ref="D62:D66"/>
    <mergeCell ref="B22:B26"/>
    <mergeCell ref="B47:B51"/>
    <mergeCell ref="B52:B56"/>
    <mergeCell ref="D37:D41"/>
    <mergeCell ref="D42:D46"/>
    <mergeCell ref="C47:C51"/>
    <mergeCell ref="D47:D51"/>
    <mergeCell ref="C37:C41"/>
    <mergeCell ref="C42:C46"/>
    <mergeCell ref="C52:C56"/>
    <mergeCell ref="D52:D56"/>
    <mergeCell ref="B27:B31"/>
    <mergeCell ref="B32:B36"/>
    <mergeCell ref="B37:B41"/>
    <mergeCell ref="B42:B46"/>
    <mergeCell ref="C27:C31"/>
    <mergeCell ref="B12:B15"/>
    <mergeCell ref="C12:C15"/>
    <mergeCell ref="E12:E15"/>
    <mergeCell ref="C17:C21"/>
    <mergeCell ref="E17:E21"/>
    <mergeCell ref="B17:B21"/>
    <mergeCell ref="F12:F15"/>
    <mergeCell ref="D32:D36"/>
    <mergeCell ref="E27:E31"/>
    <mergeCell ref="C32:C36"/>
    <mergeCell ref="E32:E36"/>
    <mergeCell ref="D27:D31"/>
    <mergeCell ref="D22:D26"/>
    <mergeCell ref="E52:E56"/>
    <mergeCell ref="C22:C26"/>
    <mergeCell ref="E22:E26"/>
    <mergeCell ref="D12:D15"/>
    <mergeCell ref="D17:D21"/>
  </mergeCells>
  <pageMargins left="0.39370078740157483" right="0.39370078740157483" top="0.39370078740157483" bottom="0.39370078740157483" header="0" footer="0"/>
  <pageSetup paperSize="9" scale="36" fitToHeight="0" orientation="landscape" r:id="rId1"/>
  <rowBreaks count="2" manualBreakCount="2">
    <brk id="36" min="1" max="17" man="1"/>
    <brk id="76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User</cp:lastModifiedBy>
  <cp:lastPrinted>2023-09-13T08:07:21Z</cp:lastPrinted>
  <dcterms:created xsi:type="dcterms:W3CDTF">2016-02-05T07:01:02Z</dcterms:created>
  <dcterms:modified xsi:type="dcterms:W3CDTF">2023-11-21T13:18:36Z</dcterms:modified>
</cp:coreProperties>
</file>